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945" windowWidth="14805" windowHeight="4695" activeTab="0"/>
  </bookViews>
  <sheets>
    <sheet name="gener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UNC CH</author>
  </authors>
  <commentList>
    <comment ref="F3" authorId="0">
      <text>
        <r>
          <rPr>
            <sz val="10"/>
            <rFont val="Tahoma"/>
            <family val="0"/>
          </rPr>
          <t xml:space="preserve">dbh at 1.3m, however, if there were small buttresses or other irregularities, the dbh was measured just above them.
</t>
        </r>
      </text>
    </comment>
    <comment ref="G3" authorId="0">
      <text>
        <r>
          <rPr>
            <b/>
            <sz val="8"/>
            <rFont val="Tahoma"/>
            <family val="2"/>
          </rPr>
          <t>For tree with extensive buttressing, estimates of diameter above the</t>
        </r>
        <r>
          <rPr>
            <b/>
            <sz val="10"/>
            <rFont val="Tahoma"/>
            <family val="0"/>
          </rPr>
          <t xml:space="preserve"> buttresses.</t>
        </r>
      </text>
    </comment>
  </commentList>
</comments>
</file>

<file path=xl/sharedStrings.xml><?xml version="1.0" encoding="utf-8"?>
<sst xmlns="http://schemas.openxmlformats.org/spreadsheetml/2006/main" count="2927" uniqueCount="1076">
  <si>
    <t>forks at 7.5, large branch 'til 13, copa 'til 17m</t>
  </si>
  <si>
    <t>broken, curved</t>
  </si>
  <si>
    <t>above 10m, curves. Branches start at 15</t>
  </si>
  <si>
    <t>lots of vines on it, near gap, broken at 7m, no top but ALIVE, large piece lying nearby</t>
  </si>
  <si>
    <t>buttressed 'til 2.8,, round above</t>
  </si>
  <si>
    <t>horribly twisted, buttressed, vines</t>
  </si>
  <si>
    <t>huge buttressing and furrowing</t>
  </si>
  <si>
    <t>curved, oval</t>
  </si>
  <si>
    <t>in mid of gap, tortuoso</t>
  </si>
  <si>
    <t>lots of vines, very furrowed</t>
  </si>
  <si>
    <t>slightly curved</t>
  </si>
  <si>
    <t>buttresses 'til 1.8m</t>
  </si>
  <si>
    <t>near pile of debris, curves</t>
  </si>
  <si>
    <t>alive 'til 10m, top dead</t>
  </si>
  <si>
    <t>large hollow, tortuoso</t>
  </si>
  <si>
    <t>lots of vines at top, large one winds up trunk</t>
  </si>
  <si>
    <t>tortuoso @ 7m +</t>
  </si>
  <si>
    <t>tortuoso from start</t>
  </si>
  <si>
    <t>lots of vines nearby, at top too</t>
  </si>
  <si>
    <t>covered with small vines</t>
  </si>
  <si>
    <t>COVERED with vines, 'rebrotando do tronco as primeiros galhos</t>
  </si>
  <si>
    <t>lots of vines, tortuoso</t>
  </si>
  <si>
    <t>vines, OLD TAG 1678 or 1670, on G trail</t>
  </si>
  <si>
    <t>ladder won't help, forks and twists, buttresses</t>
  </si>
  <si>
    <t>furrowed, tortuoso</t>
  </si>
  <si>
    <t>some vines, tortuoso, copa quebrada</t>
  </si>
  <si>
    <t>mid of gap, covered with vines</t>
  </si>
  <si>
    <t>oval, tortuoso, near gap, some vines</t>
  </si>
  <si>
    <t>dbh @2m, forks, large vines</t>
  </si>
  <si>
    <t>tortuosa, covered with vines at top</t>
  </si>
  <si>
    <t>LADDER (1), lots of vines</t>
  </si>
  <si>
    <t>DEAD since september 99, some vines</t>
  </si>
  <si>
    <t>curves a bit, looks vine free</t>
  </si>
  <si>
    <t>small vines at bottom</t>
  </si>
  <si>
    <t>tilted at 45deg, vines at top</t>
  </si>
  <si>
    <t>LOTS of vines, bit tilted</t>
  </si>
  <si>
    <t>Dbh meas w ladder</t>
  </si>
  <si>
    <t>2 LADDERs, huge buttress -- not poss to meas abv buttress</t>
  </si>
  <si>
    <t xml:space="preserve"> </t>
  </si>
  <si>
    <t>lots of vines hang from top]</t>
  </si>
  <si>
    <t>tilted at 75deg, vines</t>
  </si>
  <si>
    <t>vines free</t>
  </si>
  <si>
    <t>Tree Survey March 2000</t>
  </si>
  <si>
    <t>Block Coordinates</t>
  </si>
  <si>
    <t>Tag #</t>
  </si>
  <si>
    <t>Common Name</t>
  </si>
  <si>
    <t>Comm.height</t>
  </si>
  <si>
    <t>tot.height</t>
  </si>
  <si>
    <t>x</t>
  </si>
  <si>
    <t>y</t>
  </si>
  <si>
    <t>Notes</t>
  </si>
  <si>
    <t>A0</t>
  </si>
  <si>
    <t>aquariquara</t>
  </si>
  <si>
    <t>broken tree top</t>
  </si>
  <si>
    <t>maçaranduba</t>
  </si>
  <si>
    <t>envira surucucu</t>
  </si>
  <si>
    <t>abiu</t>
  </si>
  <si>
    <t>B0</t>
  </si>
  <si>
    <t>matamatá ci</t>
  </si>
  <si>
    <t>straight trunk</t>
  </si>
  <si>
    <t>curves</t>
  </si>
  <si>
    <t>melanciera</t>
  </si>
  <si>
    <t>curved</t>
  </si>
  <si>
    <t>tauari</t>
  </si>
  <si>
    <t>trunk rotting a bit</t>
  </si>
  <si>
    <t>C0</t>
  </si>
  <si>
    <t>curved from 9m and up</t>
  </si>
  <si>
    <t>D0</t>
  </si>
  <si>
    <t>fava folha fina</t>
  </si>
  <si>
    <t>dbh @ 1.3</t>
  </si>
  <si>
    <t>buttressed, est where tree becomes round</t>
  </si>
  <si>
    <t>E0</t>
  </si>
  <si>
    <t>no trees, lots of vines and a few small trees</t>
  </si>
  <si>
    <t>F0</t>
  </si>
  <si>
    <t>parapará</t>
  </si>
  <si>
    <t>curves, broken top</t>
  </si>
  <si>
    <t>G0</t>
  </si>
  <si>
    <t>quinarana</t>
  </si>
  <si>
    <t>large hole in trunk</t>
  </si>
  <si>
    <t>fava arara tucupi</t>
  </si>
  <si>
    <t>very tall</t>
  </si>
  <si>
    <t>H0</t>
  </si>
  <si>
    <t>castanha do pará</t>
  </si>
  <si>
    <t>dbh est at about 4m</t>
  </si>
  <si>
    <t>abiu rosadinho</t>
  </si>
  <si>
    <t xml:space="preserve">some buttressing, forks at top </t>
  </si>
  <si>
    <t>muirarema (? - not in book)</t>
  </si>
  <si>
    <t>oval, curves</t>
  </si>
  <si>
    <t>cupiuba</t>
  </si>
  <si>
    <t xml:space="preserve">dbh @ 2m, curves </t>
  </si>
  <si>
    <t>I0</t>
  </si>
  <si>
    <t>top broken off</t>
  </si>
  <si>
    <t>breu</t>
  </si>
  <si>
    <t>some buttressing</t>
  </si>
  <si>
    <t>mamorana</t>
  </si>
  <si>
    <t>buttressed to 2.3 m</t>
  </si>
  <si>
    <t>old tag (2130,2132,2139?) dbh taken @2.2</t>
  </si>
  <si>
    <t>tachi preto folha grauda</t>
  </si>
  <si>
    <t>dbh @2m but still buttressing. DEAD about 1 year</t>
  </si>
  <si>
    <t>J0</t>
  </si>
  <si>
    <t>urucu da mata</t>
  </si>
  <si>
    <t>curves, hollow in the middle</t>
  </si>
  <si>
    <t>K0</t>
  </si>
  <si>
    <t>andiroba</t>
  </si>
  <si>
    <t>estimate where becomes round</t>
  </si>
  <si>
    <t>DEAD about 1 yr, arcs and curves</t>
  </si>
  <si>
    <t>L0</t>
  </si>
  <si>
    <t>A1</t>
  </si>
  <si>
    <t>for the block</t>
  </si>
  <si>
    <t>for entire grid</t>
  </si>
  <si>
    <t>cocão</t>
  </si>
  <si>
    <t>on edge of gap, lots of debris near/on tree</t>
  </si>
  <si>
    <t>B1</t>
  </si>
  <si>
    <t>envira cana</t>
  </si>
  <si>
    <t>pente de macaco</t>
  </si>
  <si>
    <t xml:space="preserve">pente de macaco </t>
  </si>
  <si>
    <t>in the center of the gap</t>
  </si>
  <si>
    <t>bumpy</t>
  </si>
  <si>
    <t>gap</t>
  </si>
  <si>
    <t>fallen by wind, NEW DEAD ~3months</t>
  </si>
  <si>
    <t>oval, forks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</si>
  <si>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</si>
  <si>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</si>
  <si>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</si>
  <si>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</si>
  <si>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</si>
  <si>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</si>
  <si>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</si>
  <si>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</si>
  <si>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</si>
  <si>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</si>
  <si>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L2</t>
  </si>
  <si>
    <t>gombeira vermelha</t>
  </si>
  <si>
    <t>embauba vermelha</t>
  </si>
  <si>
    <t>jarana</t>
  </si>
  <si>
    <t>quarubarana</t>
  </si>
  <si>
    <t>fava</t>
  </si>
  <si>
    <t>tento folha muda</t>
  </si>
  <si>
    <t>sucupira preta</t>
  </si>
  <si>
    <t>DEAD, in gap, hardwood</t>
  </si>
  <si>
    <t>old tag (1918,4918)?</t>
  </si>
  <si>
    <t>aerial roots, curves</t>
  </si>
  <si>
    <t>oval</t>
  </si>
  <si>
    <t>broken top</t>
  </si>
  <si>
    <t>very curved</t>
  </si>
  <si>
    <t>est higher up above a large bulge -- counts?</t>
  </si>
  <si>
    <t>est above buttress</t>
  </si>
  <si>
    <t>K2</t>
  </si>
  <si>
    <t>J2</t>
  </si>
  <si>
    <t>I2</t>
  </si>
  <si>
    <t>H2</t>
  </si>
  <si>
    <t>G2</t>
  </si>
  <si>
    <t>louro</t>
  </si>
  <si>
    <t xml:space="preserve">abiu rosadinho </t>
  </si>
  <si>
    <t>cedro vermelho</t>
  </si>
  <si>
    <t>jutaí mirim</t>
  </si>
  <si>
    <t>castanho de arara</t>
  </si>
  <si>
    <t>joão mole</t>
  </si>
  <si>
    <t>tachi branco</t>
  </si>
  <si>
    <t>abiu rosadinha</t>
  </si>
  <si>
    <t>fava da rosca</t>
  </si>
  <si>
    <t>carapanauba</t>
  </si>
  <si>
    <t>very furrowed, curved</t>
  </si>
  <si>
    <t>hole in trunk, broken top</t>
  </si>
  <si>
    <t>oval, furrowed</t>
  </si>
  <si>
    <t>very buttressed</t>
  </si>
  <si>
    <t>near small clearing, curves</t>
  </si>
  <si>
    <t>half dead - one side alive, one side dead</t>
  </si>
  <si>
    <t>curves a lot</t>
  </si>
  <si>
    <t>other tree wraps around it, could only estimate dbh</t>
  </si>
  <si>
    <t>lots of vines on tree</t>
  </si>
  <si>
    <t>DEAD about 2 yrs, just trunk</t>
  </si>
  <si>
    <t>DEAD about 1 yr</t>
  </si>
  <si>
    <t>F2</t>
  </si>
  <si>
    <t>E2</t>
  </si>
  <si>
    <t>matamatá branco</t>
  </si>
  <si>
    <t>louro preto</t>
  </si>
  <si>
    <t>capitiu</t>
  </si>
  <si>
    <t xml:space="preserve">large singular buttress in the way </t>
  </si>
  <si>
    <t>alive but has no top</t>
  </si>
  <si>
    <t>height</t>
  </si>
  <si>
    <t>dbhest</t>
  </si>
  <si>
    <t>seringueira</t>
  </si>
  <si>
    <t>A2</t>
  </si>
  <si>
    <t>D2</t>
  </si>
  <si>
    <t>C2</t>
  </si>
  <si>
    <t>B2</t>
  </si>
  <si>
    <t>A3</t>
  </si>
  <si>
    <t>A4</t>
  </si>
  <si>
    <t>A5</t>
  </si>
  <si>
    <t>B3</t>
  </si>
  <si>
    <t>C3</t>
  </si>
  <si>
    <t>D3</t>
  </si>
  <si>
    <t>E3</t>
  </si>
  <si>
    <t>breu sucuruba</t>
  </si>
  <si>
    <t>tachi vermelho</t>
  </si>
  <si>
    <t>fava barbatimão</t>
  </si>
  <si>
    <t>tatapiririca</t>
  </si>
  <si>
    <t>ucuúba terra firme</t>
  </si>
  <si>
    <t>pitaica</t>
  </si>
  <si>
    <t>xixuá</t>
  </si>
  <si>
    <t>abiu pitoma de leite</t>
  </si>
  <si>
    <t>matamatá preto</t>
  </si>
  <si>
    <t>louro vermelho</t>
  </si>
  <si>
    <t>axixá</t>
  </si>
  <si>
    <t>tatajuba</t>
  </si>
  <si>
    <t>fava mapuxiqui</t>
  </si>
  <si>
    <t>lots of brush near it, straight</t>
  </si>
  <si>
    <t>straight</t>
  </si>
  <si>
    <t>curves only at 1st m</t>
  </si>
  <si>
    <t>very furrowed</t>
  </si>
  <si>
    <t>curves above 7.5m, branches start at 14.5</t>
  </si>
  <si>
    <t>oval, dying. No leaves</t>
  </si>
  <si>
    <t>right next to the road</t>
  </si>
  <si>
    <t>abt 3m from road, curves</t>
  </si>
  <si>
    <t>large curve at 6.5m</t>
  </si>
  <si>
    <t>VERY furrowed, 1m from road</t>
  </si>
  <si>
    <t>0.5m from road</t>
  </si>
  <si>
    <t>vines at top, 1.5m from road</t>
  </si>
  <si>
    <t>vines twist around trunk, 7m from road</t>
  </si>
  <si>
    <t>5 m from road</t>
  </si>
  <si>
    <t>vines, 0.5 from road, broken</t>
  </si>
  <si>
    <t>dbh taken at 2m, buttressing. Ladder needed</t>
  </si>
  <si>
    <t>F3</t>
  </si>
  <si>
    <t>G3</t>
  </si>
  <si>
    <t>H3</t>
  </si>
  <si>
    <t>I3</t>
  </si>
  <si>
    <t>J3</t>
  </si>
  <si>
    <t>piquiá</t>
  </si>
  <si>
    <t>abiurana vermelha</t>
  </si>
  <si>
    <t>maparana</t>
  </si>
  <si>
    <t>castana de arara</t>
  </si>
  <si>
    <t>envira preta</t>
  </si>
  <si>
    <t>abiu cutite</t>
  </si>
  <si>
    <t>pau de remo</t>
  </si>
  <si>
    <t>abiu casca grossa</t>
  </si>
  <si>
    <t>curves, 7m from road</t>
  </si>
  <si>
    <t>curves, 0.5m from road, rotting inside</t>
  </si>
  <si>
    <t>forks at 8m, 3m from road</t>
  </si>
  <si>
    <t>next to the road/parking area</t>
  </si>
  <si>
    <t>curves, 2m south of parking lot</t>
  </si>
  <si>
    <t>next to the platform,, some large bulges</t>
  </si>
  <si>
    <t>very straight</t>
  </si>
  <si>
    <t>broken top but starting to sprout again</t>
  </si>
  <si>
    <t>straight, buttresses a bit</t>
  </si>
  <si>
    <t>in a gap, near lots of debris</t>
  </si>
  <si>
    <t>curves, near lots of vines</t>
  </si>
  <si>
    <t>near hunters trail, large bulge at 10m, vines</t>
  </si>
  <si>
    <t>broken, in a gap, top gone, other tree leaning</t>
  </si>
  <si>
    <t>broken at top from wind, apiu vine present</t>
  </si>
  <si>
    <t>pretty straight</t>
  </si>
  <si>
    <t>oval, curves a lot</t>
  </si>
  <si>
    <t>straight, looks vine free</t>
  </si>
  <si>
    <t>tilts a bit</t>
  </si>
  <si>
    <t>K3</t>
  </si>
  <si>
    <t>L3</t>
  </si>
  <si>
    <t>L4</t>
  </si>
  <si>
    <t>J4</t>
  </si>
  <si>
    <t>I4</t>
  </si>
  <si>
    <t>H4</t>
  </si>
  <si>
    <t>G4</t>
  </si>
  <si>
    <t>F4</t>
  </si>
  <si>
    <t>para pará</t>
  </si>
  <si>
    <t>ingá vermelha</t>
  </si>
  <si>
    <t>papaterra</t>
  </si>
  <si>
    <t>louro amarelo</t>
  </si>
  <si>
    <t>aroeira</t>
  </si>
  <si>
    <t>goiabinha</t>
  </si>
  <si>
    <t>ingá xixica</t>
  </si>
  <si>
    <t>andirobarana</t>
  </si>
  <si>
    <t>amarelão</t>
  </si>
  <si>
    <t>vines twisting around trunk</t>
  </si>
  <si>
    <t>small vine twists along trunk, near gap</t>
  </si>
  <si>
    <t>ladder, dbh est, buttressed, near large dead down log</t>
  </si>
  <si>
    <t>DEAD 5yrs, no top, just trunk</t>
  </si>
  <si>
    <t>curves a little</t>
  </si>
  <si>
    <t>forks at 2m, diam of left =40, rt=43, flat</t>
  </si>
  <si>
    <t>DEAD, 3yrs, just trunk, still standing, vine w leaves (xixica) grows out</t>
  </si>
  <si>
    <t>vines twist along trunk</t>
  </si>
  <si>
    <t>curves, broken at 7m, no top but sprouting</t>
  </si>
  <si>
    <t>buttresses</t>
  </si>
  <si>
    <t>est</t>
  </si>
  <si>
    <t>hollow center</t>
  </si>
  <si>
    <t>E4</t>
  </si>
  <si>
    <t>D4</t>
  </si>
  <si>
    <t>C4</t>
  </si>
  <si>
    <t>B4</t>
  </si>
  <si>
    <t>itauba abacate</t>
  </si>
  <si>
    <t>lacre preto</t>
  </si>
  <si>
    <t>anani</t>
  </si>
  <si>
    <t>amapaí</t>
  </si>
  <si>
    <t>B5</t>
  </si>
  <si>
    <t>C5</t>
  </si>
  <si>
    <t>D5</t>
  </si>
  <si>
    <t>E5</t>
  </si>
  <si>
    <t>F5</t>
  </si>
  <si>
    <t>paraputaca (not in book)</t>
  </si>
  <si>
    <t>copaiba</t>
  </si>
  <si>
    <t>tachi preto folha miudá</t>
  </si>
  <si>
    <t>murarema (not in book)</t>
  </si>
  <si>
    <t>coração de negro</t>
  </si>
  <si>
    <t>bark sloughing</t>
  </si>
  <si>
    <t>slight tilt</t>
  </si>
  <si>
    <t>5m from house</t>
  </si>
  <si>
    <t>small vines, broken top, sprouting</t>
  </si>
  <si>
    <t>curves a little high up</t>
  </si>
  <si>
    <t>near trail to guy (2nd trail)</t>
  </si>
  <si>
    <t>tilted a bit, no vines</t>
  </si>
  <si>
    <t>lots of vines, 3m from canopy trail</t>
  </si>
  <si>
    <t>large knot at 3.5m</t>
  </si>
  <si>
    <t>side of small gap, some vines</t>
  </si>
  <si>
    <t>almost flat, buttressed, makes loud sound when hit</t>
  </si>
  <si>
    <t>curves a bit</t>
  </si>
  <si>
    <t>forks at 6.5m</t>
  </si>
  <si>
    <t>hollows in middle</t>
  </si>
  <si>
    <t>small vines at top</t>
  </si>
  <si>
    <t>bark breaking off</t>
  </si>
  <si>
    <t>bit oval</t>
  </si>
  <si>
    <t>vines at top, in clearing</t>
  </si>
  <si>
    <t>near gap</t>
  </si>
  <si>
    <t xml:space="preserve"> some vines, curves</t>
  </si>
  <si>
    <t>vines</t>
  </si>
  <si>
    <t>slight curve, broken cup, resprouting</t>
  </si>
  <si>
    <t>next to gap but not in it, can't identify tree</t>
  </si>
  <si>
    <t>dbh at 2.5m, lots of vines</t>
  </si>
  <si>
    <t>next to gap, broken top, branches 50% broken off</t>
  </si>
  <si>
    <t>lots of small vines</t>
  </si>
  <si>
    <t>tilted a bit</t>
  </si>
  <si>
    <t>broken by wind at 12m about a week ago, still alive, has one branch left</t>
  </si>
  <si>
    <t>near new gap</t>
  </si>
  <si>
    <t>vines hang from the top</t>
  </si>
  <si>
    <t xml:space="preserve">right next to #234 </t>
  </si>
  <si>
    <t>near open area</t>
  </si>
  <si>
    <t>bark sloughing, tag is one of the flex aluminum - lost steel one</t>
  </si>
  <si>
    <t>G5</t>
  </si>
  <si>
    <t>H5</t>
  </si>
  <si>
    <t>I5</t>
  </si>
  <si>
    <t>J5</t>
  </si>
  <si>
    <t>K5</t>
  </si>
  <si>
    <t>L5</t>
  </si>
  <si>
    <t>embaubarana</t>
  </si>
  <si>
    <t>fava mapoxiqui (not in book)</t>
  </si>
  <si>
    <t>muiratinga</t>
  </si>
  <si>
    <t>muiratinga folha peluda (notinbook)</t>
  </si>
  <si>
    <t>L6</t>
  </si>
  <si>
    <t>K6</t>
  </si>
  <si>
    <t>J6</t>
  </si>
  <si>
    <t>I6</t>
  </si>
  <si>
    <t>H6</t>
  </si>
  <si>
    <t>G6</t>
  </si>
  <si>
    <t>F6</t>
  </si>
  <si>
    <t>itaíca (notinbook)</t>
  </si>
  <si>
    <t>fava mapuxiqui (notinbook)</t>
  </si>
  <si>
    <t>DEAD 2yrs, buttresses a bit</t>
  </si>
  <si>
    <t>vines at top</t>
  </si>
  <si>
    <t>near a trail</t>
  </si>
  <si>
    <t>furrows</t>
  </si>
  <si>
    <t>forks at 7m</t>
  </si>
  <si>
    <t>vines from top, forks</t>
  </si>
  <si>
    <t>large vines, apuí</t>
  </si>
  <si>
    <t>strangled by vine (apuí), DEAD 3 yrs, can't measure b/c large vine/tree in way</t>
  </si>
  <si>
    <t>some vines</t>
  </si>
  <si>
    <t>slight aerial roots</t>
  </si>
  <si>
    <t>dbh @2.5m, some vines</t>
  </si>
  <si>
    <t>furrowed</t>
  </si>
  <si>
    <t>leans toward other tree</t>
  </si>
  <si>
    <t>vines on tree, some are large</t>
  </si>
  <si>
    <t>DEAD abt 5yrs</t>
  </si>
  <si>
    <t>other tree leans on it, some vines</t>
  </si>
  <si>
    <t>can't ID</t>
  </si>
  <si>
    <t>curves, tortuoso</t>
  </si>
  <si>
    <t>free of vines</t>
  </si>
  <si>
    <t>bulge on one side</t>
  </si>
  <si>
    <t>lots of vines, esp. At top, OLD TAG - illegible</t>
  </si>
  <si>
    <t>OLD TAG - illegible</t>
  </si>
  <si>
    <t>tortuoso</t>
  </si>
  <si>
    <t>E6</t>
  </si>
  <si>
    <t>D6</t>
  </si>
  <si>
    <t>C6</t>
  </si>
  <si>
    <t>A6</t>
  </si>
  <si>
    <t>A7</t>
  </si>
  <si>
    <t>B7</t>
  </si>
  <si>
    <t>C7</t>
  </si>
  <si>
    <t>ingá</t>
  </si>
  <si>
    <t>lots of buttresses, small vines</t>
  </si>
  <si>
    <t>dbh @2m</t>
  </si>
  <si>
    <t>some vines at top</t>
  </si>
  <si>
    <t>lots of vines, near gap</t>
  </si>
  <si>
    <t>next to trail (1m)</t>
  </si>
  <si>
    <t>dbh@2.2m, some vines</t>
  </si>
  <si>
    <t>vines, buttressed</t>
  </si>
  <si>
    <t>in gap</t>
  </si>
  <si>
    <t>OLD TAG - block 10, ??22; huge vine</t>
  </si>
  <si>
    <t>dbh@2m lots of vines, buttresses</t>
  </si>
  <si>
    <t>large vines at top</t>
  </si>
  <si>
    <t>one large vine</t>
  </si>
  <si>
    <t>tilted</t>
  </si>
  <si>
    <t>DEAD 2-3yrs</t>
  </si>
  <si>
    <t>buttress, some vines, dbh@2m</t>
  </si>
  <si>
    <t>sort of buttressed, some vines</t>
  </si>
  <si>
    <t>lots of vines, along trail</t>
  </si>
  <si>
    <t>D7</t>
  </si>
  <si>
    <t>E7</t>
  </si>
  <si>
    <t>F7</t>
  </si>
  <si>
    <t>G7</t>
  </si>
  <si>
    <t>H7</t>
  </si>
  <si>
    <t>I7</t>
  </si>
  <si>
    <t>J7</t>
  </si>
  <si>
    <t>fava bolota</t>
  </si>
  <si>
    <t>ananí</t>
  </si>
  <si>
    <t>buttressed, vines at top, becomes shape =1</t>
  </si>
  <si>
    <t>OLD TAG - #1712(?), vines</t>
  </si>
  <si>
    <t>OLD TAG - #1718(??), tortuoso</t>
  </si>
  <si>
    <t>lots of vines</t>
  </si>
  <si>
    <t>near small gap</t>
  </si>
  <si>
    <t>in gap, vines at top</t>
  </si>
  <si>
    <t>broken top, furrowed</t>
  </si>
  <si>
    <t>forks, lots of vines, dead at top, ONLY TRUNK ALIVE</t>
  </si>
  <si>
    <t>lots of vines, covered with ants</t>
  </si>
  <si>
    <t>large vines</t>
  </si>
  <si>
    <t>some vines, curves a bit</t>
  </si>
  <si>
    <t>aerial roots</t>
  </si>
  <si>
    <t>some knots, large nest</t>
  </si>
  <si>
    <t>large buttress - LADDER</t>
  </si>
  <si>
    <t>curves a bit, near a trail</t>
  </si>
  <si>
    <t>L7</t>
  </si>
  <si>
    <t>K8</t>
  </si>
  <si>
    <t>J8</t>
  </si>
  <si>
    <t>I8</t>
  </si>
  <si>
    <t>H8</t>
  </si>
  <si>
    <t>G8</t>
  </si>
  <si>
    <t>araça da mata</t>
  </si>
  <si>
    <t>ucuubarana</t>
  </si>
  <si>
    <t>tortuoso, lots of vines</t>
  </si>
  <si>
    <t>near small gap, covered with vines</t>
  </si>
  <si>
    <t>small vines</t>
  </si>
  <si>
    <t>OLD TAG - 1886 (almost sure), small vines</t>
  </si>
  <si>
    <t>DEAD abt 4 yrs, large branch lies nearby, created small gap</t>
  </si>
  <si>
    <t>OLD TAG (1695) sure</t>
  </si>
  <si>
    <t>lots of vines, large nest at 3m</t>
  </si>
  <si>
    <t>OLD TAG (16?7) 1607,1697,1647,7=3?</t>
  </si>
  <si>
    <t>large tree</t>
  </si>
  <si>
    <t>buttress</t>
  </si>
  <si>
    <t>has orange flag tape, OLD TAG 17?? (40 or 00?)</t>
  </si>
  <si>
    <t>buttresses a bit</t>
  </si>
  <si>
    <t>broken top, DEAD 3.5yrs</t>
  </si>
  <si>
    <t>DEAD 3yrs</t>
  </si>
  <si>
    <t>F8</t>
  </si>
  <si>
    <t>E8</t>
  </si>
  <si>
    <t>D8</t>
  </si>
  <si>
    <t>C8</t>
  </si>
  <si>
    <t>B8</t>
  </si>
  <si>
    <t>A8</t>
  </si>
  <si>
    <t>guariuba</t>
  </si>
  <si>
    <t>castana do pará</t>
  </si>
  <si>
    <t>tilted, on the G-line trail</t>
  </si>
  <si>
    <t>OLD TAG (1708) ? On the 08; a few vines</t>
  </si>
  <si>
    <t>forks at 9m, branches start at 13; vine twists up trunk</t>
  </si>
  <si>
    <t>some vines, forks</t>
  </si>
  <si>
    <t>buttressed and furrowed, LADDER</t>
  </si>
  <si>
    <t>red bark when scratched</t>
  </si>
  <si>
    <t>some thin vines</t>
  </si>
  <si>
    <t>covered by vines</t>
  </si>
  <si>
    <t>A9</t>
  </si>
  <si>
    <t>B9</t>
  </si>
  <si>
    <t>C9</t>
  </si>
  <si>
    <t>D9</t>
  </si>
  <si>
    <t>E9</t>
  </si>
  <si>
    <t>F9</t>
  </si>
  <si>
    <t>G9</t>
  </si>
  <si>
    <t>goiabarana</t>
  </si>
  <si>
    <t>fava timbaúba</t>
  </si>
  <si>
    <t>ucuuba terra firme</t>
  </si>
  <si>
    <t>amapai</t>
  </si>
  <si>
    <t>lots of furrows</t>
  </si>
  <si>
    <t>vines, forks, tortuosa</t>
  </si>
  <si>
    <t>lots of vines, esp.at top</t>
  </si>
  <si>
    <t>copa quebrada, OLD TAG -illegible</t>
  </si>
  <si>
    <t>tortuoso, covered with vines at top</t>
  </si>
  <si>
    <t>OLD TAG -illegible, broken top, sprouting</t>
  </si>
  <si>
    <t>OLD TAG - 1669 (?), tortuoso, on canopy trail</t>
  </si>
  <si>
    <t>some small vines</t>
  </si>
  <si>
    <t>some vines (small and big)</t>
  </si>
  <si>
    <t>one large vine, sev small, tortuoso</t>
  </si>
  <si>
    <t>OLD TAG - 1717 or 1747</t>
  </si>
  <si>
    <t>ladder, lots of vines, buttresses, some large vines</t>
  </si>
  <si>
    <t>some vines, tortuoso abv 13m</t>
  </si>
  <si>
    <t>dbh@2m, small vines, near down log</t>
  </si>
  <si>
    <t>next to lots of debris</t>
  </si>
  <si>
    <t>next to small gap</t>
  </si>
  <si>
    <t>tortuoso lots of small vines, in small gap, near dead branch</t>
  </si>
  <si>
    <t>oval, large vines, near dense vine area</t>
  </si>
  <si>
    <t>OLD TAG - last # is 7, ? on others; tortuoso</t>
  </si>
  <si>
    <t>H9</t>
  </si>
  <si>
    <t>I9</t>
  </si>
  <si>
    <t>J9</t>
  </si>
  <si>
    <t>K9</t>
  </si>
  <si>
    <t>L9</t>
  </si>
  <si>
    <t>L10</t>
  </si>
  <si>
    <t>K10</t>
  </si>
  <si>
    <t>mandioquera rosa</t>
  </si>
  <si>
    <t>muiraúba</t>
  </si>
  <si>
    <t>gombeira</t>
  </si>
  <si>
    <t>freijó branco</t>
  </si>
  <si>
    <t>lots of small vines, tortuoso</t>
  </si>
  <si>
    <t>knot at 3.5m</t>
  </si>
  <si>
    <t>some knots</t>
  </si>
  <si>
    <t>lots of vines at top, buttressed, ladder won't be enough</t>
  </si>
  <si>
    <t>some vines, LADDER</t>
  </si>
  <si>
    <t>bark sloughing, near small clearing that is dense with vines</t>
  </si>
  <si>
    <t>DEAD 3-4yrs, large vines, wind knocked off branches</t>
  </si>
  <si>
    <t>OLD TAG - 16??, LADDER</t>
  </si>
  <si>
    <t>next to large log, tortuoso</t>
  </si>
  <si>
    <t>in gap, lots of vines</t>
  </si>
  <si>
    <t>lots of medium vines</t>
  </si>
  <si>
    <t>a bit oval</t>
  </si>
  <si>
    <t>J10</t>
  </si>
  <si>
    <t>I10</t>
  </si>
  <si>
    <t>H10</t>
  </si>
  <si>
    <t>G10</t>
  </si>
  <si>
    <t>F10</t>
  </si>
  <si>
    <t>E10</t>
  </si>
  <si>
    <t>D10</t>
  </si>
  <si>
    <t>C10</t>
  </si>
  <si>
    <t>B10</t>
  </si>
  <si>
    <t>jutaí açu</t>
  </si>
  <si>
    <t>muirapiranga</t>
  </si>
  <si>
    <t>fava amargosa</t>
  </si>
  <si>
    <t>fava babatimão</t>
  </si>
  <si>
    <t>mirindiba doce</t>
  </si>
  <si>
    <t>lots of vines, some large</t>
  </si>
  <si>
    <t>forks, vines, (small and big)</t>
  </si>
  <si>
    <t>OLD TAG -completely illegible</t>
  </si>
  <si>
    <t>must be 1709</t>
  </si>
  <si>
    <t>A10</t>
  </si>
  <si>
    <t>A11</t>
  </si>
  <si>
    <t>B11</t>
  </si>
  <si>
    <t>C11</t>
  </si>
  <si>
    <t>D11</t>
  </si>
  <si>
    <t>E11</t>
  </si>
  <si>
    <t>F11</t>
  </si>
  <si>
    <t>G11</t>
  </si>
  <si>
    <t>H11</t>
  </si>
  <si>
    <t>I11</t>
  </si>
  <si>
    <t>amapá amargosa</t>
  </si>
  <si>
    <t>jataúba</t>
  </si>
  <si>
    <t>abiu cuhupixa (? notinbook)</t>
  </si>
  <si>
    <t>tortuoso, vines at top</t>
  </si>
  <si>
    <t>OLD TAG (1688?), had orange tape on it</t>
  </si>
  <si>
    <t>DEAD  3-4 yrs, broken, lots of debris nearby</t>
  </si>
  <si>
    <t>copa metade quebrada, lots of debris nearby</t>
  </si>
  <si>
    <t>in gap, lots of debris</t>
  </si>
  <si>
    <t>covered with vines, in gap, 1/2 of copa quebrada</t>
  </si>
  <si>
    <t>oval, few vines</t>
  </si>
  <si>
    <t>bark sloughing, large vines at top, touches other tree</t>
  </si>
  <si>
    <t>lots of knots, copa quebrada e rebrotada, small vines</t>
  </si>
  <si>
    <t>small vines (lots), some large, copa quebrada</t>
  </si>
  <si>
    <t>couldn't ID at first, copa quebrada</t>
  </si>
  <si>
    <t>small opening, emergent</t>
  </si>
  <si>
    <t>near trail, 1m. Tortuoso</t>
  </si>
  <si>
    <t>lots of small vines, copa quebrada e rebrotada</t>
  </si>
  <si>
    <t>(x) on trunk (ind. They collected seeds from it)</t>
  </si>
  <si>
    <t>guy wires run along it</t>
  </si>
  <si>
    <t>next to gap, vines</t>
  </si>
  <si>
    <t>copa quebrada e rebrotada, some vines</t>
  </si>
  <si>
    <t>OLD TAG -tot illeg., some buttressing</t>
  </si>
  <si>
    <t>tortuoso at 14+</t>
  </si>
  <si>
    <t>lots of vines, OLD TAG ??45 (?)</t>
  </si>
  <si>
    <t>dbh@2m</t>
  </si>
  <si>
    <t>OLD TAG 1680, 1580 ??</t>
  </si>
  <si>
    <t>tilted, tortuoso</t>
  </si>
  <si>
    <t>oval, tortuoso</t>
  </si>
  <si>
    <t>bark cracking</t>
  </si>
  <si>
    <t>tilted, vines, next to gap</t>
  </si>
  <si>
    <t>tilted, vines</t>
  </si>
  <si>
    <t>vines at top, OLD TAG -illeg</t>
  </si>
  <si>
    <t>vines at top, dense vine patch nearby</t>
  </si>
  <si>
    <t>DEAD 5 yrs, broken</t>
  </si>
  <si>
    <t>tilted, some small vines</t>
  </si>
  <si>
    <t>J11</t>
  </si>
  <si>
    <t>K11</t>
  </si>
  <si>
    <t>L11</t>
  </si>
  <si>
    <t>L12</t>
  </si>
  <si>
    <t>K12</t>
  </si>
  <si>
    <t>J12</t>
  </si>
  <si>
    <t>I12</t>
  </si>
  <si>
    <t>babatimão</t>
  </si>
  <si>
    <t>louto</t>
  </si>
  <si>
    <t>tamanquiera</t>
  </si>
  <si>
    <t>inclined</t>
  </si>
  <si>
    <t>needs ladder</t>
  </si>
  <si>
    <t>tortuoso, medicinal for inflammations</t>
  </si>
  <si>
    <t>ladder (2), buttressed, tortuoso</t>
  </si>
  <si>
    <t>huge vine up trunk, lots of them, tortuoso</t>
  </si>
  <si>
    <t>large vines, some buttressed</t>
  </si>
  <si>
    <t>vines twist up trunk, large ones, tortuoso</t>
  </si>
  <si>
    <t>vines at top, squarish shape</t>
  </si>
  <si>
    <t>vines, near gap</t>
  </si>
  <si>
    <t>apuí near it, vines</t>
  </si>
  <si>
    <t>some vines, near gap</t>
  </si>
  <si>
    <t>covered with vines at top</t>
  </si>
  <si>
    <t>dbh@2m, in gap (very open)</t>
  </si>
  <si>
    <t>buttresses a bit, dbh @ 2.2m</t>
  </si>
  <si>
    <t>dbh @2m, a bit buttressed</t>
  </si>
  <si>
    <t>gap beside it, can't see any vines</t>
  </si>
  <si>
    <t>dbh@2.4m</t>
  </si>
  <si>
    <t>vines, tortuoso</t>
  </si>
  <si>
    <t>H12</t>
  </si>
  <si>
    <t>G12</t>
  </si>
  <si>
    <t>F12</t>
  </si>
  <si>
    <t>E12</t>
  </si>
  <si>
    <t>D12</t>
  </si>
  <si>
    <t>C12</t>
  </si>
  <si>
    <t>quaruba verdadeira</t>
  </si>
  <si>
    <t>caju açu</t>
  </si>
  <si>
    <t>large nest, lots of vines</t>
  </si>
  <si>
    <t>OLD TAG - 1548??, lots of vines, forks at 13m</t>
  </si>
  <si>
    <t>bumpy, tilted, tortuoso</t>
  </si>
  <si>
    <t>(x) on bark, vines</t>
  </si>
  <si>
    <t>very tilted, arcs, tortuoso</t>
  </si>
  <si>
    <t>arcs a bit, tortuoso</t>
  </si>
  <si>
    <t>hole near it</t>
  </si>
  <si>
    <t>copa quebrada e rebrotada, forks, vines</t>
  </si>
  <si>
    <t>one small vine, tortuoso</t>
  </si>
  <si>
    <t>lots of vines at top</t>
  </si>
  <si>
    <t>can't measure b/c too many huge vines (apuí), forks</t>
  </si>
  <si>
    <t>lots of small vines, near gap, NEEDS TAG</t>
  </si>
  <si>
    <t>curves, some vines</t>
  </si>
  <si>
    <t>vines, forks</t>
  </si>
  <si>
    <t>B12</t>
  </si>
  <si>
    <t>A12</t>
  </si>
  <si>
    <t>copa quebrada</t>
  </si>
  <si>
    <t>forks at 6m, vines</t>
  </si>
  <si>
    <t>OLD TAG - 1538or1533, LADDER</t>
  </si>
  <si>
    <t>A13</t>
  </si>
  <si>
    <t>B13</t>
  </si>
  <si>
    <t>C13</t>
  </si>
  <si>
    <t>D13</t>
  </si>
  <si>
    <t>E13</t>
  </si>
  <si>
    <t>F13</t>
  </si>
  <si>
    <t>G13</t>
  </si>
  <si>
    <t>H13</t>
  </si>
  <si>
    <t>I13</t>
  </si>
  <si>
    <t>J13</t>
  </si>
  <si>
    <t>uruazeiro (notinbook)</t>
  </si>
  <si>
    <t>caquí</t>
  </si>
  <si>
    <t>small vines, quebrada</t>
  </si>
  <si>
    <t>some vines, next to gap</t>
  </si>
  <si>
    <t>in gap, DEAD 2 yrs</t>
  </si>
  <si>
    <t>in very dense area, quebrada</t>
  </si>
  <si>
    <t>med vine twists up trunk, near gap</t>
  </si>
  <si>
    <t>huge vines</t>
  </si>
  <si>
    <t>some large vines</t>
  </si>
  <si>
    <t>DEAD since september '99</t>
  </si>
  <si>
    <t>crazy aerial roots, dbh @2.2m</t>
  </si>
  <si>
    <t>curves, vines</t>
  </si>
  <si>
    <t>med vine twists up trunk</t>
  </si>
  <si>
    <t>DEAD 1yr</t>
  </si>
  <si>
    <t>small vines, lots at top</t>
  </si>
  <si>
    <t>forks at 6m, hollow in middle</t>
  </si>
  <si>
    <t>dbh@ 2.2m, vines at top</t>
  </si>
  <si>
    <t>K13</t>
  </si>
  <si>
    <t>L13</t>
  </si>
  <si>
    <t>L14</t>
  </si>
  <si>
    <t>J14</t>
  </si>
  <si>
    <t>I14</t>
  </si>
  <si>
    <t>H14</t>
  </si>
  <si>
    <t>G14</t>
  </si>
  <si>
    <t>murta (not in book)</t>
  </si>
  <si>
    <t>caraipé</t>
  </si>
  <si>
    <t>tortuoso, small vines</t>
  </si>
  <si>
    <t>large vines, LADDER (1), (x)on bark</t>
  </si>
  <si>
    <t>LADDER, buttress, vines at top</t>
  </si>
  <si>
    <t>large vine</t>
  </si>
  <si>
    <t>(x) on bark</t>
  </si>
  <si>
    <t>small vines, dbh @2.2m</t>
  </si>
  <si>
    <t>dbh @2.2m</t>
  </si>
  <si>
    <t>DEAD 1.5 yrs</t>
  </si>
  <si>
    <t>LOTS of vines</t>
  </si>
  <si>
    <t>some huge vines, some small vines</t>
  </si>
  <si>
    <t>buttressed, LADDER, vines</t>
  </si>
  <si>
    <t>emergent</t>
  </si>
  <si>
    <t>some vines, pretty oval</t>
  </si>
  <si>
    <t>furrows, LOTS of vines (large and small)</t>
  </si>
  <si>
    <t>Buttress, DEAD 1 yr, vines</t>
  </si>
  <si>
    <t>large and small vines</t>
  </si>
  <si>
    <t>lots of vines at top, nests on bark</t>
  </si>
  <si>
    <t>OLD TAG 15??(3or5), buttressed, LADDER</t>
  </si>
  <si>
    <t>F14</t>
  </si>
  <si>
    <t>E14</t>
  </si>
  <si>
    <t>D14</t>
  </si>
  <si>
    <t>C14</t>
  </si>
  <si>
    <t>B14</t>
  </si>
  <si>
    <t>uxirana</t>
  </si>
  <si>
    <t>jutaí rana(not in book)</t>
  </si>
  <si>
    <t>abiurana</t>
  </si>
  <si>
    <t>tatapiririca vermelha</t>
  </si>
  <si>
    <t>A14</t>
  </si>
  <si>
    <t>A15</t>
  </si>
  <si>
    <t>B15</t>
  </si>
  <si>
    <t>C15</t>
  </si>
  <si>
    <t>D15</t>
  </si>
  <si>
    <t>E15</t>
  </si>
  <si>
    <t>amapá doce</t>
  </si>
  <si>
    <t>muiratinga folha peluda</t>
  </si>
  <si>
    <t>lots of vines at top, bit oval</t>
  </si>
  <si>
    <t>tortuoso, oval/flat, small vines</t>
  </si>
  <si>
    <t>DEAD since september '99, curves a bit, dbh@2m</t>
  </si>
  <si>
    <t>COVERED with vines</t>
  </si>
  <si>
    <t>lots of vines, a bit oval</t>
  </si>
  <si>
    <t>OLD TAG (14(9 or 8)5?)</t>
  </si>
  <si>
    <t>DEAD abt 1yr, OLD TAG -illeg.</t>
  </si>
  <si>
    <t>OLD TAG (14(9 or 8)4?)</t>
  </si>
  <si>
    <t>OLD TAG (1495 - rel sure)</t>
  </si>
  <si>
    <t>DEAD abt 1 yr, some vines, broken</t>
  </si>
  <si>
    <t>tortuoso, square shape, tilted</t>
  </si>
  <si>
    <t>OLD TAG - illegible, large vine, dbh @ 2m</t>
  </si>
  <si>
    <t>DEAD abt 8mnths, LOTS of vines</t>
  </si>
  <si>
    <t>oval, a bit tortuoso</t>
  </si>
  <si>
    <t>OLD TAG 149(8 or 3) not too sure</t>
  </si>
  <si>
    <t>OLD TAG -illegible</t>
  </si>
  <si>
    <t>huge vine and some small ones</t>
  </si>
  <si>
    <t>OLD TAG 148(9or8), some vines</t>
  </si>
  <si>
    <t>tortuoso, vine free, dbh@2.1m</t>
  </si>
  <si>
    <t>lots of small vines, dbh@2m</t>
  </si>
  <si>
    <t>dbh @2.1m</t>
  </si>
  <si>
    <t>bit tilted, oval</t>
  </si>
  <si>
    <t>a few small vines</t>
  </si>
  <si>
    <t>LADDER (1), buttresses, vines</t>
  </si>
  <si>
    <t>very oval, tortuOso</t>
  </si>
  <si>
    <t>OLD TAG 134(3,4or1), tilted</t>
  </si>
  <si>
    <t>aerial roots, tilted, small vines</t>
  </si>
  <si>
    <t>DEAD 1.5yrs, broken</t>
  </si>
  <si>
    <t>LOTS of vines at top</t>
  </si>
  <si>
    <t>DEAD 8mnths, OLD TAG -1384??? Pretty illeg.</t>
  </si>
  <si>
    <t>LOTS of vines (some large)</t>
  </si>
  <si>
    <t>Lots of medium vines at top</t>
  </si>
  <si>
    <t>F15</t>
  </si>
  <si>
    <t>G15</t>
  </si>
  <si>
    <t>H15</t>
  </si>
  <si>
    <t>I15</t>
  </si>
  <si>
    <t>J15</t>
  </si>
  <si>
    <t>K15</t>
  </si>
  <si>
    <t>L15</t>
  </si>
  <si>
    <t>sabueira (notinbook)</t>
  </si>
  <si>
    <t>itauba amarela</t>
  </si>
  <si>
    <t>farinha seca</t>
  </si>
  <si>
    <t>axixa</t>
  </si>
  <si>
    <t>pau jacaré</t>
  </si>
  <si>
    <t>large and medium vines, curves</t>
  </si>
  <si>
    <t>vines, debris at base</t>
  </si>
  <si>
    <t>small vines and one large that twists up trunk</t>
  </si>
  <si>
    <t>dbh @ 1.8m</t>
  </si>
  <si>
    <t>one vine, large</t>
  </si>
  <si>
    <t>buttressed, base covered with vines</t>
  </si>
  <si>
    <t>tilted and curved</t>
  </si>
  <si>
    <t>dbh @ 2.2m, butt a bit</t>
  </si>
  <si>
    <t>a few vines</t>
  </si>
  <si>
    <t>LOTS of vines, OLD TAG -totally illeg</t>
  </si>
  <si>
    <t>LADDER (1), buttresses, small vines lots</t>
  </si>
  <si>
    <t>lots of vines, dbh@2m, tortuoso</t>
  </si>
  <si>
    <t>next to lots of debris, one large vine from base to crown, dbh@2.4m</t>
  </si>
  <si>
    <t>small vines, dbh@2.2m</t>
  </si>
  <si>
    <t>some med. vines</t>
  </si>
  <si>
    <t>DEAD since september 99</t>
  </si>
  <si>
    <t xml:space="preserve">OLD TAG -tot illeg., </t>
  </si>
  <si>
    <t>L16</t>
  </si>
  <si>
    <t>K16</t>
  </si>
  <si>
    <t>J16</t>
  </si>
  <si>
    <t>I16</t>
  </si>
  <si>
    <t>H16</t>
  </si>
  <si>
    <t>G16</t>
  </si>
  <si>
    <t>F16</t>
  </si>
  <si>
    <t>E16</t>
  </si>
  <si>
    <t>D16</t>
  </si>
  <si>
    <t>maparajuba</t>
  </si>
  <si>
    <t>straight, near old down aquariquara</t>
  </si>
  <si>
    <t>a bit curvy toward top</t>
  </si>
  <si>
    <t>vines (sev medium), oval, tilted</t>
  </si>
  <si>
    <t>curves a bit at top, no vines</t>
  </si>
  <si>
    <t>lots of vines, forks at 5m</t>
  </si>
  <si>
    <t>lots of vines, tortuoso, oval</t>
  </si>
  <si>
    <t>huge buttress, lots of vines NO LADDER will help</t>
  </si>
  <si>
    <t>near lots of med&amp; large vines (coming from top?)</t>
  </si>
  <si>
    <t>tortuoso, vines</t>
  </si>
  <si>
    <t>DEAD since September</t>
  </si>
  <si>
    <t>med. vines at top, curves</t>
  </si>
  <si>
    <t>COVERED with vines at top, next to gap</t>
  </si>
  <si>
    <t>lots of vines at top, twist up trunk from base</t>
  </si>
  <si>
    <t xml:space="preserve"> lots of vines, buttresses, LADDER</t>
  </si>
  <si>
    <t>tilted at 45 deg</t>
  </si>
  <si>
    <t>tortuoso a bit, folds in bark</t>
  </si>
  <si>
    <t>bit tilted, tortuoso</t>
  </si>
  <si>
    <t>dense tangle of vines at top</t>
  </si>
  <si>
    <t>DEAD 16mnths VINES of all sizes</t>
  </si>
  <si>
    <t>C16</t>
  </si>
  <si>
    <t>B16</t>
  </si>
  <si>
    <t>A16</t>
  </si>
  <si>
    <t>A17</t>
  </si>
  <si>
    <t>B17</t>
  </si>
  <si>
    <t>C17</t>
  </si>
  <si>
    <t>D17</t>
  </si>
  <si>
    <t>E17</t>
  </si>
  <si>
    <t>F17</t>
  </si>
  <si>
    <t>tauari cachimbo</t>
  </si>
  <si>
    <t>fava bolacha</t>
  </si>
  <si>
    <t>a few vines, near dense vines patch</t>
  </si>
  <si>
    <t>LOTS of vines (all sizes)</t>
  </si>
  <si>
    <t>LADDER, buttressed</t>
  </si>
  <si>
    <t>had huge nest, lots of vines at base, butt a bit, dbh@2.2m</t>
  </si>
  <si>
    <t>buttresses a bit, forks, lots of vines, dbh @2.2m</t>
  </si>
  <si>
    <t>looks vine free</t>
  </si>
  <si>
    <t>broken part at 7m, next to gap</t>
  </si>
  <si>
    <t>DENSE with vines</t>
  </si>
  <si>
    <t>some vines at top, LOTS at base, LADDER</t>
  </si>
  <si>
    <t>TORTUoso at 4m curves a lot, vines</t>
  </si>
  <si>
    <t>lots of vines, next to gap, OLD TAG (1???), tree stretches over gap</t>
  </si>
  <si>
    <t>forks, lots of vines, one from base to top</t>
  </si>
  <si>
    <t>VINES, next to gap</t>
  </si>
  <si>
    <t>bit tilted</t>
  </si>
  <si>
    <t>lots of vines from base to top</t>
  </si>
  <si>
    <t>buttresses at bottom, vines at top and base</t>
  </si>
  <si>
    <t>hollow center, vines</t>
  </si>
  <si>
    <t>tilted and curved, forks</t>
  </si>
  <si>
    <t>slight tilt, vines at top</t>
  </si>
  <si>
    <t>vines at top, hollow center</t>
  </si>
  <si>
    <t>OLD TAG - block 10,????</t>
  </si>
  <si>
    <t>dbh at 2.2m, OLD TAG -illeg</t>
  </si>
  <si>
    <t>covered with debris and vines at base, in gap, broken -no top, (x)on bark, broken 6mnths ago, made gap</t>
  </si>
  <si>
    <t>G17</t>
  </si>
  <si>
    <t>H17</t>
  </si>
  <si>
    <t>I17</t>
  </si>
  <si>
    <t>J17</t>
  </si>
  <si>
    <t>K17</t>
  </si>
  <si>
    <t>L17</t>
  </si>
  <si>
    <t>L18</t>
  </si>
  <si>
    <t>castanha sapocaia</t>
  </si>
  <si>
    <t>DEAD (1yr) fallen less than 1 mnth (since made trail</t>
  </si>
  <si>
    <t>mafi preto (prob tachi preto)</t>
  </si>
  <si>
    <t>on trail, curves</t>
  </si>
  <si>
    <t>tortuoso, vines, next to gap</t>
  </si>
  <si>
    <t>VINES</t>
  </si>
  <si>
    <t>tilted, tortuoso, dbh@2.2m, grows out of/above logs</t>
  </si>
  <si>
    <t>in gap, vines all up it</t>
  </si>
  <si>
    <t>vines around trunk and at top</t>
  </si>
  <si>
    <t>slight tilt, vine free</t>
  </si>
  <si>
    <t>OLD TAG -illeg</t>
  </si>
  <si>
    <t>OLD TAG -illeg (eaten by knot)</t>
  </si>
  <si>
    <t>vine free</t>
  </si>
  <si>
    <t>tortuoso, a few vines</t>
  </si>
  <si>
    <t>small vines, 1 branch broken at top</t>
  </si>
  <si>
    <t>small vines, top to bottom</t>
  </si>
  <si>
    <t>large vine, hollows, OLD TAG -illeg</t>
  </si>
  <si>
    <t>apuí cipó and other vines</t>
  </si>
  <si>
    <t>vines from top</t>
  </si>
  <si>
    <t>DEAD 1yr, in gap</t>
  </si>
  <si>
    <t>OLD TAG -illeg but maybe 1??4, LADDER (2)</t>
  </si>
  <si>
    <t>K18</t>
  </si>
  <si>
    <t>J18</t>
  </si>
  <si>
    <t>I18</t>
  </si>
  <si>
    <t>H18</t>
  </si>
  <si>
    <t>G18</t>
  </si>
  <si>
    <t>F18</t>
  </si>
  <si>
    <t>aquariquarana</t>
  </si>
  <si>
    <t>muiratinga folha peludo</t>
  </si>
  <si>
    <t>jutaí pararoca</t>
  </si>
  <si>
    <t>lots of small vines and some medium</t>
  </si>
  <si>
    <t>large knot at 4m, vines</t>
  </si>
  <si>
    <t>large vines, DEAD 1.5yrs</t>
  </si>
  <si>
    <t>relatively vine free</t>
  </si>
  <si>
    <t>large vines at base</t>
  </si>
  <si>
    <t>vines nearby but? If on tree</t>
  </si>
  <si>
    <t>aerial roots, a few vines</t>
  </si>
  <si>
    <t>vines (med size and quantity)</t>
  </si>
  <si>
    <t>LOTS of vines, covered from base up</t>
  </si>
  <si>
    <t>a few large and med vines, aerial roots</t>
  </si>
  <si>
    <t>med size vines</t>
  </si>
  <si>
    <t>near lots of debris, small gap</t>
  </si>
  <si>
    <t>TONS of vines</t>
  </si>
  <si>
    <t>a few med vines at top</t>
  </si>
  <si>
    <t>LADDER</t>
  </si>
  <si>
    <t>E18</t>
  </si>
  <si>
    <t>D18</t>
  </si>
  <si>
    <t>C18</t>
  </si>
  <si>
    <t>A18</t>
  </si>
  <si>
    <t>A19</t>
  </si>
  <si>
    <t>B19</t>
  </si>
  <si>
    <t>C19</t>
  </si>
  <si>
    <t>ucuuba vermelha</t>
  </si>
  <si>
    <t>quiarana</t>
  </si>
  <si>
    <t>aerial roots, vines</t>
  </si>
  <si>
    <t>large vines from base to top</t>
  </si>
  <si>
    <t>2 large vines base up, OLD TAG -illeg</t>
  </si>
  <si>
    <t>OLD TAG -illeg, (x) on bark</t>
  </si>
  <si>
    <t>tortuoso, no vines</t>
  </si>
  <si>
    <t>huge vines at top</t>
  </si>
  <si>
    <t>hollows</t>
  </si>
  <si>
    <t>DEAD 1.3yrs</t>
  </si>
  <si>
    <t>tortuoso, in gap</t>
  </si>
  <si>
    <t>LARGE vines from base up, lots of vines</t>
  </si>
  <si>
    <t>forks, tortuoso, vines</t>
  </si>
  <si>
    <t>OLD TAG (1(3or2)??)</t>
  </si>
  <si>
    <t>LADDER, buttressed, lots of vines at top</t>
  </si>
  <si>
    <t>small vines, large knot at 2.3m</t>
  </si>
  <si>
    <t>dbh @2.1m, broken and regrowing, in gap</t>
  </si>
  <si>
    <t>few vines</t>
  </si>
  <si>
    <t>D19</t>
  </si>
  <si>
    <t>E19</t>
  </si>
  <si>
    <t>F19</t>
  </si>
  <si>
    <t>G19</t>
  </si>
  <si>
    <t>H19</t>
  </si>
  <si>
    <t>I19</t>
  </si>
  <si>
    <t>J19</t>
  </si>
  <si>
    <t>K19</t>
  </si>
  <si>
    <t>L19</t>
  </si>
  <si>
    <t>LOTs of vines (med size) OLD TAG (?(3or8)??)</t>
  </si>
  <si>
    <t xml:space="preserve"> a bit tortuoso</t>
  </si>
  <si>
    <t>ugly. Broken up at 6m+</t>
  </si>
  <si>
    <t>DEAD</t>
  </si>
  <si>
    <t>dbh @2m, LOTS of vines</t>
  </si>
  <si>
    <t>a bit curved</t>
  </si>
  <si>
    <t>med vines, quite a few</t>
  </si>
  <si>
    <t>med size vines from base to top, curves a bit touching #854</t>
  </si>
  <si>
    <t>lots of debris leaning agnst trunk, VINEs at top, (x) on bark</t>
  </si>
  <si>
    <t>(x) on bark, VINES, OLD TAG -illeg</t>
  </si>
  <si>
    <t>LARGE vines, lots</t>
  </si>
  <si>
    <t>a few vines, tortuoso</t>
  </si>
  <si>
    <t>VINES, lots from top to bottom</t>
  </si>
  <si>
    <t>forks, tortuoso above fork</t>
  </si>
  <si>
    <t>covered with vines, esp at top</t>
  </si>
  <si>
    <t>lots of small vines, forks at 7m</t>
  </si>
  <si>
    <t>curves a bit, vines (small)</t>
  </si>
  <si>
    <t>castanha de arara</t>
  </si>
  <si>
    <t>L20</t>
  </si>
  <si>
    <t>K20</t>
  </si>
  <si>
    <t>J20</t>
  </si>
  <si>
    <t>I20</t>
  </si>
  <si>
    <t>H20</t>
  </si>
  <si>
    <t>G20</t>
  </si>
  <si>
    <t>F20</t>
  </si>
  <si>
    <t>dbh @2m, lots of vines</t>
  </si>
  <si>
    <t>furrowed, @2m</t>
  </si>
  <si>
    <t>DEAD 4-5yrs</t>
  </si>
  <si>
    <t>small vines, bit curved</t>
  </si>
  <si>
    <t>LOTS of vines, oval</t>
  </si>
  <si>
    <t>minor buttressing at bottom</t>
  </si>
  <si>
    <t>med. Vine from base to top</t>
  </si>
  <si>
    <t>oval, some rotting spots</t>
  </si>
  <si>
    <t>huge vines hangs from top</t>
  </si>
  <si>
    <t>vines, furrows</t>
  </si>
  <si>
    <t>OLD TAG, illeg. A few vines</t>
  </si>
  <si>
    <t>ovalish, a few med vines</t>
  </si>
  <si>
    <t>DEAD 6yrs, powdered</t>
  </si>
  <si>
    <t>looks like twists all the way</t>
  </si>
  <si>
    <t>huge nest, LOTS of vines, dbh@2m</t>
  </si>
  <si>
    <t>oval, squarish, vines at top</t>
  </si>
  <si>
    <t>leafy vine, base to top</t>
  </si>
  <si>
    <t>LADDER, touching the next one</t>
  </si>
  <si>
    <t>buttressed, touching one above</t>
  </si>
  <si>
    <t>E20</t>
  </si>
  <si>
    <t>D20</t>
  </si>
  <si>
    <t>D20C20</t>
  </si>
  <si>
    <t>C20</t>
  </si>
  <si>
    <t>B20</t>
  </si>
  <si>
    <t>A20</t>
  </si>
  <si>
    <t>A21</t>
  </si>
  <si>
    <t>quataquisawa</t>
  </si>
  <si>
    <t>marupá</t>
  </si>
  <si>
    <t>pau dá rosa</t>
  </si>
  <si>
    <t>matamatá vermelho</t>
  </si>
  <si>
    <t>tilts, curves</t>
  </si>
  <si>
    <t>dbh@1.8m</t>
  </si>
  <si>
    <t>tilted 65 deg, vines from top - hang down</t>
  </si>
  <si>
    <t>DEAD abt 8mnths, some vines</t>
  </si>
  <si>
    <t>bark looks rotting but isn't. OLD TAG - 11??</t>
  </si>
  <si>
    <t>OLD TAG, tot illeg, LOTS of vines - tot cov at top</t>
  </si>
  <si>
    <t>in gap, vine free</t>
  </si>
  <si>
    <t xml:space="preserve"> a few vines at top</t>
  </si>
  <si>
    <t>some small and med vines</t>
  </si>
  <si>
    <t>DEAD since aug/sept</t>
  </si>
  <si>
    <t>a few vines, minor tilt (abt 86 deg)</t>
  </si>
  <si>
    <t>lots of small vines, curves a bit</t>
  </si>
  <si>
    <t>gets really thin at 8m</t>
  </si>
  <si>
    <t>ugly - broken at top, rotting bark</t>
  </si>
  <si>
    <t>dbh at 1.6m, VINES</t>
  </si>
  <si>
    <t>B21</t>
  </si>
  <si>
    <t>C21</t>
  </si>
  <si>
    <t>E21</t>
  </si>
  <si>
    <t>F21</t>
  </si>
  <si>
    <t>G21</t>
  </si>
  <si>
    <t>H21</t>
  </si>
  <si>
    <t>I21</t>
  </si>
  <si>
    <t>J21</t>
  </si>
  <si>
    <t>D21</t>
  </si>
  <si>
    <t>amarelinho (not in book)</t>
  </si>
  <si>
    <t>abiu pitomba</t>
  </si>
  <si>
    <t>palma (pauma?) -not in book</t>
  </si>
  <si>
    <t>COVERED with vines of all sizes</t>
  </si>
  <si>
    <t>small tree growing up next to its bark</t>
  </si>
  <si>
    <t>dbh at 1.7m b/c of buttress</t>
  </si>
  <si>
    <t>vines, dbh at 1.7, lots of small vines</t>
  </si>
  <si>
    <t>2 LADDERs</t>
  </si>
  <si>
    <t>(x) on bark, OLD TAG 1134 (pretty sure</t>
  </si>
  <si>
    <t>VINEs at top, some big ones</t>
  </si>
  <si>
    <t>OLD TAG 1143 (?) pretty sure. Huge hollow</t>
  </si>
  <si>
    <t>buttress a bit, and tilts a bit</t>
  </si>
  <si>
    <t>LADDER, OLD TAG 11??</t>
  </si>
  <si>
    <t>next to gap</t>
  </si>
  <si>
    <t>curves, vines at top</t>
  </si>
  <si>
    <t>vines (med and small)</t>
  </si>
  <si>
    <t>several small vines</t>
  </si>
  <si>
    <t>LADDER, lots of vines</t>
  </si>
  <si>
    <t>leans into one below</t>
  </si>
  <si>
    <t>vines at top, leans into one above</t>
  </si>
  <si>
    <t>K21</t>
  </si>
  <si>
    <t>L21</t>
  </si>
  <si>
    <t>L22</t>
  </si>
  <si>
    <t>K22</t>
  </si>
  <si>
    <t>J22</t>
  </si>
  <si>
    <t>I22</t>
  </si>
  <si>
    <t>H22</t>
  </si>
  <si>
    <t>G22</t>
  </si>
  <si>
    <t>mandioqueira áspera</t>
  </si>
  <si>
    <t>fava de rosca</t>
  </si>
  <si>
    <t>a few vines at top</t>
  </si>
  <si>
    <t>LOTS of vines, one large from base up</t>
  </si>
  <si>
    <t>med vines</t>
  </si>
  <si>
    <t>DEAD abt 7mnths, no top</t>
  </si>
  <si>
    <t>in gap, lots of vines at top</t>
  </si>
  <si>
    <t>tilted (~60deg)</t>
  </si>
  <si>
    <t>small vines, OLD TAG - illeg</t>
  </si>
  <si>
    <t>tilted (~55deg), vines</t>
  </si>
  <si>
    <t>vines at top, OLD TAG-illeg - was buried in nest</t>
  </si>
  <si>
    <t>covered with vines frm top to bott, DEAD ~6mnths</t>
  </si>
  <si>
    <t>apuí at base, dbh @ 2.1</t>
  </si>
  <si>
    <t>VINES at top</t>
  </si>
  <si>
    <t>fork at 4m</t>
  </si>
  <si>
    <t>F22</t>
  </si>
  <si>
    <t>E22</t>
  </si>
  <si>
    <t>D22</t>
  </si>
  <si>
    <t>C22</t>
  </si>
  <si>
    <t>B22</t>
  </si>
  <si>
    <t>A23</t>
  </si>
  <si>
    <t>B23</t>
  </si>
  <si>
    <t>C23</t>
  </si>
  <si>
    <t>D23</t>
  </si>
  <si>
    <t>munguba da terra firme</t>
  </si>
  <si>
    <t>pajura da mata (not in book)</t>
  </si>
  <si>
    <t>COVERED with vines, most med size. Furrowed</t>
  </si>
  <si>
    <t>curves, copa quebrada a bit</t>
  </si>
  <si>
    <t>vines ( a bunch), bit tilted, next to debris pile</t>
  </si>
  <si>
    <t>lots of vines, next to debris</t>
  </si>
  <si>
    <t>OLD TAG 118? (?), buttressed</t>
  </si>
  <si>
    <t>dbh @ 2m b/c of buttress</t>
  </si>
  <si>
    <t>LOTS of vines, all sizes</t>
  </si>
  <si>
    <t>buttress a bit, VINES</t>
  </si>
  <si>
    <t>covered with vines, lots small, esp at top</t>
  </si>
  <si>
    <t>sev vines, forks/broken at 6m, next to debris pile</t>
  </si>
  <si>
    <t>in gap, surrounded by debris, broken top, DEAD 5mnths</t>
  </si>
  <si>
    <t>COVered with vines, esp at top</t>
  </si>
  <si>
    <t>covered with debris from fall, curves, gap</t>
  </si>
  <si>
    <t>E23</t>
  </si>
  <si>
    <t>F23</t>
  </si>
  <si>
    <t>G23</t>
  </si>
  <si>
    <t>H23</t>
  </si>
  <si>
    <t>J23</t>
  </si>
  <si>
    <t>K23</t>
  </si>
  <si>
    <t>L23</t>
  </si>
  <si>
    <t>mururé</t>
  </si>
  <si>
    <t>(x) on bark, VINES (med size)</t>
  </si>
  <si>
    <t>large twisting vine base to top</t>
  </si>
  <si>
    <t>vines in gap</t>
  </si>
  <si>
    <t>in gap, curves a lot at top</t>
  </si>
  <si>
    <t>vines, in gap, lots of debris</t>
  </si>
  <si>
    <t>gap, vines at top</t>
  </si>
  <si>
    <t>next to gap, HUGE vines near 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</si>
</sst>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2" fillId="0" borderId="0" xfId="20" applyAlignment="1">
      <alignment/>
    </xf>
    <xf numFmtId="0" fontId="2" fillId="0" borderId="0" xfId="20" applyFont="1" applyAlignment="1">
      <alignment/>
    </xf>
    <xf numFmtId="0" fontId="3" fillId="0" borderId="0" xfId="20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bh@2m" TargetMode="External" /><Relationship Id="rId2" Type="http://schemas.openxmlformats.org/officeDocument/2006/relationships/hyperlink" Target="mailto:dbh@2.4m" TargetMode="External" /><Relationship Id="rId3" Type="http://schemas.openxmlformats.org/officeDocument/2006/relationships/hyperlink" Target="mailto:dbh@1.8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9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8515625" style="0" customWidth="1"/>
    <col min="2" max="2" width="5.421875" style="0" customWidth="1"/>
    <col min="3" max="3" width="24.00390625" style="0" customWidth="1"/>
    <col min="4" max="4" width="7.7109375" style="0" customWidth="1"/>
    <col min="5" max="5" width="5.00390625" style="0" customWidth="1"/>
    <col min="6" max="6" width="6.00390625" style="6" customWidth="1"/>
    <col min="7" max="8" width="5.421875" style="0" customWidth="1"/>
    <col min="9" max="9" width="4.7109375" style="0" customWidth="1"/>
    <col min="10" max="10" width="6.28125" style="0" customWidth="1"/>
    <col min="11" max="11" width="4.57421875" style="0" customWidth="1"/>
    <col min="12" max="12" width="37.7109375" style="0" customWidth="1"/>
  </cols>
  <sheetData>
    <row r="1" ht="12.75">
      <c r="A1" t="s">
        <v>42</v>
      </c>
    </row>
    <row r="2" spans="4:10" ht="12.75">
      <c r="D2" t="s">
        <v>180</v>
      </c>
      <c r="H2" t="s">
        <v>108</v>
      </c>
      <c r="J2" t="s">
        <v>109</v>
      </c>
    </row>
    <row r="3" spans="1:13" s="1" customFormat="1" ht="12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7" t="s">
        <v>69</v>
      </c>
      <c r="G3" s="1" t="s">
        <v>181</v>
      </c>
      <c r="H3" s="1" t="s">
        <v>48</v>
      </c>
      <c r="I3" s="1" t="s">
        <v>49</v>
      </c>
      <c r="J3" s="1" t="s">
        <v>48</v>
      </c>
      <c r="K3" s="1" t="s">
        <v>49</v>
      </c>
      <c r="L3" s="1" t="s">
        <v>50</v>
      </c>
      <c r="M3" s="1" t="s">
        <v>36</v>
      </c>
    </row>
    <row r="4" spans="1:12" ht="12.75">
      <c r="A4" t="s">
        <v>51</v>
      </c>
      <c r="B4">
        <v>1</v>
      </c>
      <c r="C4" t="s">
        <v>52</v>
      </c>
      <c r="D4">
        <v>12</v>
      </c>
      <c r="E4">
        <v>15</v>
      </c>
      <c r="F4" s="6">
        <v>52.4</v>
      </c>
      <c r="H4">
        <v>12.5</v>
      </c>
      <c r="I4">
        <v>10</v>
      </c>
      <c r="J4">
        <v>12.5</v>
      </c>
      <c r="K4">
        <v>10</v>
      </c>
      <c r="L4" t="s">
        <v>53</v>
      </c>
    </row>
    <row r="5" spans="1:11" ht="12.75">
      <c r="A5" t="s">
        <v>51</v>
      </c>
      <c r="B5">
        <v>2</v>
      </c>
      <c r="C5" t="s">
        <v>54</v>
      </c>
      <c r="D5">
        <v>15</v>
      </c>
      <c r="E5">
        <v>25</v>
      </c>
      <c r="F5" s="6">
        <v>78</v>
      </c>
      <c r="H5">
        <v>21</v>
      </c>
      <c r="I5">
        <v>8</v>
      </c>
      <c r="J5">
        <v>21</v>
      </c>
      <c r="K5">
        <v>8</v>
      </c>
    </row>
    <row r="6" spans="1:11" ht="12.75">
      <c r="A6" t="s">
        <v>51</v>
      </c>
      <c r="B6">
        <v>3</v>
      </c>
      <c r="C6" t="s">
        <v>52</v>
      </c>
      <c r="D6">
        <v>8</v>
      </c>
      <c r="E6">
        <v>17</v>
      </c>
      <c r="F6" s="6">
        <v>41.7</v>
      </c>
      <c r="H6">
        <v>15</v>
      </c>
      <c r="I6">
        <v>21</v>
      </c>
      <c r="J6">
        <v>15</v>
      </c>
      <c r="K6">
        <v>21</v>
      </c>
    </row>
    <row r="7" spans="1:11" ht="12.75">
      <c r="A7" t="s">
        <v>51</v>
      </c>
      <c r="B7">
        <v>4</v>
      </c>
      <c r="C7" t="s">
        <v>55</v>
      </c>
      <c r="D7">
        <v>17</v>
      </c>
      <c r="E7">
        <v>23</v>
      </c>
      <c r="F7" s="6">
        <v>38</v>
      </c>
      <c r="H7">
        <v>5</v>
      </c>
      <c r="I7">
        <v>22</v>
      </c>
      <c r="J7">
        <v>5</v>
      </c>
      <c r="K7">
        <v>22</v>
      </c>
    </row>
    <row r="8" spans="1:11" ht="12.75">
      <c r="A8" t="s">
        <v>51</v>
      </c>
      <c r="B8">
        <v>5</v>
      </c>
      <c r="C8" t="s">
        <v>56</v>
      </c>
      <c r="D8">
        <v>9</v>
      </c>
      <c r="E8">
        <v>14</v>
      </c>
      <c r="F8" s="6">
        <v>38.5</v>
      </c>
      <c r="H8">
        <v>23</v>
      </c>
      <c r="I8">
        <v>10</v>
      </c>
      <c r="J8">
        <v>23</v>
      </c>
      <c r="K8">
        <v>10</v>
      </c>
    </row>
    <row r="9" spans="1:11" ht="12.75">
      <c r="A9" t="s">
        <v>51</v>
      </c>
      <c r="B9">
        <v>6</v>
      </c>
      <c r="C9" t="s">
        <v>54</v>
      </c>
      <c r="D9">
        <v>16</v>
      </c>
      <c r="E9">
        <v>25</v>
      </c>
      <c r="F9" s="6">
        <v>103</v>
      </c>
      <c r="H9">
        <v>1</v>
      </c>
      <c r="I9">
        <v>2</v>
      </c>
      <c r="J9">
        <f>H9+0</f>
        <v>1</v>
      </c>
      <c r="K9">
        <f>I9</f>
        <v>2</v>
      </c>
    </row>
    <row r="10" spans="1:12" ht="12.75">
      <c r="A10" t="s">
        <v>57</v>
      </c>
      <c r="B10">
        <v>7</v>
      </c>
      <c r="C10" t="s">
        <v>58</v>
      </c>
      <c r="D10">
        <v>9</v>
      </c>
      <c r="E10">
        <v>14</v>
      </c>
      <c r="F10" s="6">
        <v>34</v>
      </c>
      <c r="H10">
        <v>0</v>
      </c>
      <c r="I10">
        <v>6</v>
      </c>
      <c r="J10">
        <f>H10+25</f>
        <v>25</v>
      </c>
      <c r="K10">
        <f aca="true" t="shared" si="0" ref="K10:K42">I10</f>
        <v>6</v>
      </c>
      <c r="L10" t="s">
        <v>59</v>
      </c>
    </row>
    <row r="11" spans="1:12" ht="12.75">
      <c r="A11" t="s">
        <v>57</v>
      </c>
      <c r="B11">
        <v>8</v>
      </c>
      <c r="C11" t="s">
        <v>56</v>
      </c>
      <c r="D11">
        <v>20</v>
      </c>
      <c r="E11">
        <v>30</v>
      </c>
      <c r="F11" s="6">
        <v>49.5</v>
      </c>
      <c r="H11">
        <v>8</v>
      </c>
      <c r="I11">
        <v>19</v>
      </c>
      <c r="J11">
        <f>H11+25</f>
        <v>33</v>
      </c>
      <c r="K11">
        <f t="shared" si="0"/>
        <v>19</v>
      </c>
      <c r="L11" t="s">
        <v>60</v>
      </c>
    </row>
    <row r="12" spans="1:12" ht="12.75">
      <c r="A12" t="s">
        <v>57</v>
      </c>
      <c r="B12">
        <v>9</v>
      </c>
      <c r="C12" t="s">
        <v>61</v>
      </c>
      <c r="D12">
        <v>13</v>
      </c>
      <c r="E12">
        <v>19</v>
      </c>
      <c r="F12" s="6">
        <v>64.5</v>
      </c>
      <c r="H12">
        <v>12</v>
      </c>
      <c r="I12">
        <v>19</v>
      </c>
      <c r="J12">
        <f>H12+25</f>
        <v>37</v>
      </c>
      <c r="K12">
        <f t="shared" si="0"/>
        <v>19</v>
      </c>
      <c r="L12" t="s">
        <v>62</v>
      </c>
    </row>
    <row r="13" spans="1:12" ht="12.75">
      <c r="A13" t="s">
        <v>57</v>
      </c>
      <c r="B13">
        <v>10</v>
      </c>
      <c r="C13" t="s">
        <v>63</v>
      </c>
      <c r="D13">
        <v>17</v>
      </c>
      <c r="E13">
        <v>26</v>
      </c>
      <c r="F13" s="6">
        <v>63.2</v>
      </c>
      <c r="H13">
        <v>8</v>
      </c>
      <c r="I13">
        <v>21</v>
      </c>
      <c r="J13">
        <f>H13+25</f>
        <v>33</v>
      </c>
      <c r="K13">
        <f t="shared" si="0"/>
        <v>21</v>
      </c>
      <c r="L13" t="s">
        <v>64</v>
      </c>
    </row>
    <row r="14" spans="1:12" ht="12.75">
      <c r="A14" t="s">
        <v>65</v>
      </c>
      <c r="B14">
        <v>11</v>
      </c>
      <c r="C14" t="s">
        <v>54</v>
      </c>
      <c r="D14">
        <v>9</v>
      </c>
      <c r="E14">
        <v>25</v>
      </c>
      <c r="F14" s="6">
        <v>56.1</v>
      </c>
      <c r="H14">
        <v>3</v>
      </c>
      <c r="I14">
        <v>10</v>
      </c>
      <c r="J14">
        <f>H14+50</f>
        <v>53</v>
      </c>
      <c r="K14">
        <f t="shared" si="0"/>
        <v>10</v>
      </c>
      <c r="L14" t="s">
        <v>66</v>
      </c>
    </row>
    <row r="15" spans="1:13" ht="12.75">
      <c r="A15" t="s">
        <v>67</v>
      </c>
      <c r="B15">
        <v>12</v>
      </c>
      <c r="C15" t="s">
        <v>68</v>
      </c>
      <c r="D15">
        <v>11</v>
      </c>
      <c r="E15">
        <v>22</v>
      </c>
      <c r="F15" s="6">
        <v>113</v>
      </c>
      <c r="G15">
        <v>85</v>
      </c>
      <c r="H15">
        <v>1</v>
      </c>
      <c r="I15">
        <v>2</v>
      </c>
      <c r="J15">
        <f>H15+75</f>
        <v>76</v>
      </c>
      <c r="K15">
        <f t="shared" si="0"/>
        <v>2</v>
      </c>
      <c r="L15" t="s">
        <v>70</v>
      </c>
      <c r="M15">
        <v>77.3</v>
      </c>
    </row>
    <row r="16" spans="1:11" ht="12.75">
      <c r="A16" t="s">
        <v>67</v>
      </c>
      <c r="B16">
        <v>13</v>
      </c>
      <c r="C16" t="s">
        <v>56</v>
      </c>
      <c r="D16">
        <v>10</v>
      </c>
      <c r="E16">
        <v>12</v>
      </c>
      <c r="F16" s="6">
        <v>37.5</v>
      </c>
      <c r="H16">
        <v>12</v>
      </c>
      <c r="I16">
        <v>25</v>
      </c>
      <c r="J16">
        <f>H16+75</f>
        <v>87</v>
      </c>
      <c r="K16">
        <f t="shared" si="0"/>
        <v>25</v>
      </c>
    </row>
    <row r="17" spans="1:2" ht="12.75">
      <c r="A17" t="s">
        <v>71</v>
      </c>
      <c r="B17" t="s">
        <v>72</v>
      </c>
    </row>
    <row r="18" spans="1:12" ht="12.75">
      <c r="A18" t="s">
        <v>73</v>
      </c>
      <c r="B18">
        <v>14</v>
      </c>
      <c r="C18" t="s">
        <v>74</v>
      </c>
      <c r="D18">
        <v>9</v>
      </c>
      <c r="E18">
        <v>17</v>
      </c>
      <c r="F18" s="6">
        <v>39.3</v>
      </c>
      <c r="H18">
        <v>0.5</v>
      </c>
      <c r="I18">
        <v>1.5</v>
      </c>
      <c r="J18">
        <f>H18+125</f>
        <v>125.5</v>
      </c>
      <c r="K18">
        <f t="shared" si="0"/>
        <v>1.5</v>
      </c>
      <c r="L18" t="s">
        <v>75</v>
      </c>
    </row>
    <row r="19" spans="1:12" ht="12.75">
      <c r="A19" t="s">
        <v>76</v>
      </c>
      <c r="B19">
        <v>15</v>
      </c>
      <c r="C19" t="s">
        <v>63</v>
      </c>
      <c r="D19">
        <v>17</v>
      </c>
      <c r="E19">
        <v>28</v>
      </c>
      <c r="F19" s="6">
        <v>99.8</v>
      </c>
      <c r="H19">
        <v>13</v>
      </c>
      <c r="I19">
        <v>11</v>
      </c>
      <c r="J19">
        <f>H19+150</f>
        <v>163</v>
      </c>
      <c r="K19">
        <f t="shared" si="0"/>
        <v>11</v>
      </c>
      <c r="L19" t="s">
        <v>60</v>
      </c>
    </row>
    <row r="20" spans="1:12" ht="12.75">
      <c r="A20" t="s">
        <v>76</v>
      </c>
      <c r="B20">
        <v>16</v>
      </c>
      <c r="C20" t="s">
        <v>77</v>
      </c>
      <c r="D20">
        <v>8</v>
      </c>
      <c r="E20">
        <v>10</v>
      </c>
      <c r="F20" s="6">
        <v>72.5</v>
      </c>
      <c r="H20">
        <v>15</v>
      </c>
      <c r="I20">
        <v>7</v>
      </c>
      <c r="J20">
        <f>H20+150</f>
        <v>165</v>
      </c>
      <c r="K20">
        <f t="shared" si="0"/>
        <v>7</v>
      </c>
      <c r="L20" t="s">
        <v>78</v>
      </c>
    </row>
    <row r="21" spans="1:11" ht="12.75">
      <c r="A21" t="s">
        <v>76</v>
      </c>
      <c r="B21">
        <v>17</v>
      </c>
      <c r="C21" t="s">
        <v>56</v>
      </c>
      <c r="D21">
        <v>12</v>
      </c>
      <c r="E21">
        <v>17</v>
      </c>
      <c r="F21" s="6">
        <v>69.8</v>
      </c>
      <c r="H21">
        <v>13</v>
      </c>
      <c r="I21">
        <v>19</v>
      </c>
      <c r="J21">
        <f>H21+150</f>
        <v>163</v>
      </c>
      <c r="K21">
        <f t="shared" si="0"/>
        <v>19</v>
      </c>
    </row>
    <row r="22" spans="1:12" ht="12.75">
      <c r="A22" t="s">
        <v>76</v>
      </c>
      <c r="B22">
        <v>18</v>
      </c>
      <c r="C22" t="s">
        <v>79</v>
      </c>
      <c r="D22">
        <v>18</v>
      </c>
      <c r="E22">
        <v>35</v>
      </c>
      <c r="F22" s="6">
        <v>101</v>
      </c>
      <c r="H22">
        <v>24</v>
      </c>
      <c r="I22">
        <v>24</v>
      </c>
      <c r="J22">
        <f>H22+150</f>
        <v>174</v>
      </c>
      <c r="K22">
        <f t="shared" si="0"/>
        <v>24</v>
      </c>
      <c r="L22" t="s">
        <v>80</v>
      </c>
    </row>
    <row r="23" spans="1:13" ht="12.75">
      <c r="A23" t="s">
        <v>81</v>
      </c>
      <c r="B23">
        <v>19</v>
      </c>
      <c r="C23" t="s">
        <v>82</v>
      </c>
      <c r="D23">
        <v>22</v>
      </c>
      <c r="E23">
        <v>27</v>
      </c>
      <c r="F23" s="6">
        <v>141</v>
      </c>
      <c r="G23">
        <v>115</v>
      </c>
      <c r="H23">
        <v>8</v>
      </c>
      <c r="I23">
        <v>11</v>
      </c>
      <c r="J23">
        <f>H23+175</f>
        <v>183</v>
      </c>
      <c r="K23">
        <f t="shared" si="0"/>
        <v>11</v>
      </c>
      <c r="L23" t="s">
        <v>83</v>
      </c>
      <c r="M23">
        <v>116.1</v>
      </c>
    </row>
    <row r="24" spans="1:12" ht="12.75">
      <c r="A24" t="s">
        <v>81</v>
      </c>
      <c r="B24">
        <v>20</v>
      </c>
      <c r="C24" t="s">
        <v>84</v>
      </c>
      <c r="D24">
        <v>12</v>
      </c>
      <c r="E24">
        <v>17</v>
      </c>
      <c r="F24" s="6">
        <v>37.2</v>
      </c>
      <c r="H24">
        <v>4</v>
      </c>
      <c r="I24">
        <v>7</v>
      </c>
      <c r="J24">
        <f>H24+175</f>
        <v>179</v>
      </c>
      <c r="K24">
        <f t="shared" si="0"/>
        <v>7</v>
      </c>
      <c r="L24" t="s">
        <v>85</v>
      </c>
    </row>
    <row r="25" spans="1:12" ht="12.75">
      <c r="A25" t="s">
        <v>81</v>
      </c>
      <c r="B25">
        <v>21</v>
      </c>
      <c r="C25" t="s">
        <v>86</v>
      </c>
      <c r="D25">
        <v>7.5</v>
      </c>
      <c r="E25">
        <v>12</v>
      </c>
      <c r="F25" s="6">
        <v>47.7</v>
      </c>
      <c r="H25">
        <v>11</v>
      </c>
      <c r="I25">
        <v>18</v>
      </c>
      <c r="J25">
        <f>H25+175</f>
        <v>186</v>
      </c>
      <c r="K25">
        <f t="shared" si="0"/>
        <v>18</v>
      </c>
      <c r="L25" t="s">
        <v>87</v>
      </c>
    </row>
    <row r="26" spans="1:12" ht="12.75">
      <c r="A26" t="s">
        <v>81</v>
      </c>
      <c r="B26">
        <v>22</v>
      </c>
      <c r="C26" t="s">
        <v>56</v>
      </c>
      <c r="D26">
        <v>9</v>
      </c>
      <c r="E26">
        <v>17</v>
      </c>
      <c r="F26" s="6">
        <v>47.7</v>
      </c>
      <c r="H26">
        <v>19</v>
      </c>
      <c r="I26">
        <v>19</v>
      </c>
      <c r="J26">
        <f>H26+175</f>
        <v>194</v>
      </c>
      <c r="K26">
        <f t="shared" si="0"/>
        <v>19</v>
      </c>
      <c r="L26" t="s">
        <v>60</v>
      </c>
    </row>
    <row r="27" spans="1:12" ht="12.75">
      <c r="A27" t="s">
        <v>81</v>
      </c>
      <c r="B27">
        <v>23</v>
      </c>
      <c r="C27" t="s">
        <v>88</v>
      </c>
      <c r="D27">
        <v>14</v>
      </c>
      <c r="E27">
        <v>25</v>
      </c>
      <c r="F27" s="6">
        <v>92.2</v>
      </c>
      <c r="H27">
        <v>20</v>
      </c>
      <c r="I27">
        <v>17</v>
      </c>
      <c r="J27">
        <f>H27+175</f>
        <v>195</v>
      </c>
      <c r="K27">
        <f t="shared" si="0"/>
        <v>17</v>
      </c>
      <c r="L27" t="s">
        <v>89</v>
      </c>
    </row>
    <row r="28" spans="1:12" ht="12.75">
      <c r="A28" t="s">
        <v>90</v>
      </c>
      <c r="B28">
        <v>24</v>
      </c>
      <c r="C28" t="s">
        <v>969</v>
      </c>
      <c r="D28">
        <v>23</v>
      </c>
      <c r="F28" s="6">
        <v>37.3</v>
      </c>
      <c r="H28">
        <v>1</v>
      </c>
      <c r="I28">
        <v>4</v>
      </c>
      <c r="J28">
        <f>H28+200</f>
        <v>201</v>
      </c>
      <c r="K28">
        <f t="shared" si="0"/>
        <v>4</v>
      </c>
      <c r="L28" t="s">
        <v>91</v>
      </c>
    </row>
    <row r="29" spans="1:12" ht="12.75">
      <c r="A29" t="s">
        <v>90</v>
      </c>
      <c r="B29">
        <v>25</v>
      </c>
      <c r="C29" t="s">
        <v>92</v>
      </c>
      <c r="D29">
        <v>7.5</v>
      </c>
      <c r="E29">
        <v>12</v>
      </c>
      <c r="F29" s="6">
        <v>49.2</v>
      </c>
      <c r="H29">
        <v>22</v>
      </c>
      <c r="I29">
        <v>4</v>
      </c>
      <c r="J29">
        <f>H29+200</f>
        <v>222</v>
      </c>
      <c r="K29">
        <f t="shared" si="0"/>
        <v>4</v>
      </c>
      <c r="L29" t="s">
        <v>93</v>
      </c>
    </row>
    <row r="30" spans="1:13" ht="12.75">
      <c r="A30" t="s">
        <v>90</v>
      </c>
      <c r="B30">
        <v>26</v>
      </c>
      <c r="C30" t="s">
        <v>94</v>
      </c>
      <c r="D30">
        <v>10</v>
      </c>
      <c r="E30">
        <v>18</v>
      </c>
      <c r="F30" s="6">
        <v>110.7</v>
      </c>
      <c r="G30">
        <v>85</v>
      </c>
      <c r="H30">
        <v>25</v>
      </c>
      <c r="I30">
        <v>10</v>
      </c>
      <c r="J30">
        <f>H30+200</f>
        <v>225</v>
      </c>
      <c r="K30">
        <f t="shared" si="0"/>
        <v>10</v>
      </c>
      <c r="L30" t="s">
        <v>95</v>
      </c>
      <c r="M30">
        <v>90.7</v>
      </c>
    </row>
    <row r="31" spans="1:12" ht="12.75">
      <c r="A31" t="s">
        <v>90</v>
      </c>
      <c r="B31">
        <v>27</v>
      </c>
      <c r="C31" t="s">
        <v>92</v>
      </c>
      <c r="D31">
        <v>10</v>
      </c>
      <c r="E31">
        <v>13</v>
      </c>
      <c r="F31" s="6">
        <v>70.1</v>
      </c>
      <c r="H31">
        <v>10</v>
      </c>
      <c r="I31">
        <v>22</v>
      </c>
      <c r="J31">
        <f>H31+200</f>
        <v>210</v>
      </c>
      <c r="K31">
        <f t="shared" si="0"/>
        <v>22</v>
      </c>
      <c r="L31" t="s">
        <v>96</v>
      </c>
    </row>
    <row r="32" spans="1:12" ht="12.75">
      <c r="A32" t="s">
        <v>90</v>
      </c>
      <c r="B32">
        <v>28</v>
      </c>
      <c r="C32" t="s">
        <v>97</v>
      </c>
      <c r="F32" s="6">
        <v>84.5</v>
      </c>
      <c r="H32">
        <v>20</v>
      </c>
      <c r="I32">
        <v>23</v>
      </c>
      <c r="J32">
        <f>H32+200</f>
        <v>220</v>
      </c>
      <c r="K32">
        <f t="shared" si="0"/>
        <v>23</v>
      </c>
      <c r="L32" t="s">
        <v>98</v>
      </c>
    </row>
    <row r="33" spans="1:12" ht="12.75">
      <c r="A33" t="s">
        <v>99</v>
      </c>
      <c r="B33">
        <v>29</v>
      </c>
      <c r="C33" t="s">
        <v>100</v>
      </c>
      <c r="D33">
        <v>12.5</v>
      </c>
      <c r="E33">
        <v>20</v>
      </c>
      <c r="F33" s="6">
        <v>55.3</v>
      </c>
      <c r="H33">
        <v>2</v>
      </c>
      <c r="I33">
        <v>20</v>
      </c>
      <c r="J33">
        <f>H33+225</f>
        <v>227</v>
      </c>
      <c r="K33">
        <f t="shared" si="0"/>
        <v>20</v>
      </c>
      <c r="L33" t="s">
        <v>60</v>
      </c>
    </row>
    <row r="34" spans="1:12" ht="12.75">
      <c r="A34" t="s">
        <v>99</v>
      </c>
      <c r="B34">
        <v>30</v>
      </c>
      <c r="C34" t="s">
        <v>54</v>
      </c>
      <c r="D34">
        <v>17</v>
      </c>
      <c r="E34">
        <v>26</v>
      </c>
      <c r="F34" s="6">
        <v>48.4</v>
      </c>
      <c r="H34">
        <v>12</v>
      </c>
      <c r="I34">
        <v>21</v>
      </c>
      <c r="J34">
        <f>H34+225</f>
        <v>237</v>
      </c>
      <c r="K34">
        <f t="shared" si="0"/>
        <v>21</v>
      </c>
      <c r="L34" t="s">
        <v>60</v>
      </c>
    </row>
    <row r="35" spans="1:12" ht="12.75">
      <c r="A35" t="s">
        <v>99</v>
      </c>
      <c r="B35">
        <v>31</v>
      </c>
      <c r="C35" t="s">
        <v>61</v>
      </c>
      <c r="D35">
        <v>13</v>
      </c>
      <c r="E35">
        <v>18</v>
      </c>
      <c r="F35" s="6">
        <v>59.4</v>
      </c>
      <c r="H35">
        <v>1</v>
      </c>
      <c r="I35">
        <v>11</v>
      </c>
      <c r="J35">
        <f>H35+225</f>
        <v>226</v>
      </c>
      <c r="K35">
        <f t="shared" si="0"/>
        <v>11</v>
      </c>
      <c r="L35" t="s">
        <v>101</v>
      </c>
    </row>
    <row r="36" spans="1:11" ht="12.75">
      <c r="A36" t="s">
        <v>99</v>
      </c>
      <c r="B36">
        <v>32</v>
      </c>
      <c r="C36" t="s">
        <v>235</v>
      </c>
      <c r="D36">
        <v>12</v>
      </c>
      <c r="E36">
        <v>18</v>
      </c>
      <c r="F36" s="6">
        <v>47.5</v>
      </c>
      <c r="H36">
        <v>24</v>
      </c>
      <c r="I36">
        <v>11</v>
      </c>
      <c r="J36">
        <f>H36+225</f>
        <v>249</v>
      </c>
      <c r="K36">
        <f t="shared" si="0"/>
        <v>11</v>
      </c>
    </row>
    <row r="37" spans="1:12" ht="12.75">
      <c r="A37" t="s">
        <v>102</v>
      </c>
      <c r="B37">
        <v>33</v>
      </c>
      <c r="C37" t="s">
        <v>103</v>
      </c>
      <c r="D37">
        <v>10</v>
      </c>
      <c r="E37">
        <v>13</v>
      </c>
      <c r="F37" s="6">
        <v>46.8</v>
      </c>
      <c r="H37">
        <v>0</v>
      </c>
      <c r="I37">
        <v>10</v>
      </c>
      <c r="J37">
        <f>H37+250</f>
        <v>250</v>
      </c>
      <c r="K37">
        <f t="shared" si="0"/>
        <v>10</v>
      </c>
      <c r="L37" t="s">
        <v>60</v>
      </c>
    </row>
    <row r="38" spans="1:13" ht="12.75">
      <c r="A38" t="s">
        <v>102</v>
      </c>
      <c r="B38">
        <v>34</v>
      </c>
      <c r="C38" t="s">
        <v>92</v>
      </c>
      <c r="D38">
        <v>9</v>
      </c>
      <c r="E38">
        <v>17</v>
      </c>
      <c r="F38" s="6">
        <v>88.7</v>
      </c>
      <c r="G38">
        <v>70</v>
      </c>
      <c r="H38">
        <v>18</v>
      </c>
      <c r="I38">
        <v>17</v>
      </c>
      <c r="J38">
        <f>H38+250</f>
        <v>268</v>
      </c>
      <c r="K38">
        <f t="shared" si="0"/>
        <v>17</v>
      </c>
      <c r="L38" t="s">
        <v>104</v>
      </c>
      <c r="M38">
        <v>78.9</v>
      </c>
    </row>
    <row r="39" spans="1:12" ht="12.75">
      <c r="A39" t="s">
        <v>102</v>
      </c>
      <c r="B39">
        <v>35</v>
      </c>
      <c r="C39" t="s">
        <v>97</v>
      </c>
      <c r="D39">
        <v>15</v>
      </c>
      <c r="E39">
        <v>18</v>
      </c>
      <c r="F39" s="6">
        <v>71.5</v>
      </c>
      <c r="H39">
        <v>19</v>
      </c>
      <c r="I39">
        <v>18</v>
      </c>
      <c r="J39">
        <f>H39+250</f>
        <v>269</v>
      </c>
      <c r="K39">
        <f t="shared" si="0"/>
        <v>18</v>
      </c>
      <c r="L39" t="s">
        <v>105</v>
      </c>
    </row>
    <row r="40" spans="1:11" ht="12.75">
      <c r="A40" t="s">
        <v>106</v>
      </c>
      <c r="B40">
        <v>36</v>
      </c>
      <c r="C40" t="s">
        <v>103</v>
      </c>
      <c r="D40">
        <v>22</v>
      </c>
      <c r="E40">
        <v>25</v>
      </c>
      <c r="F40" s="6">
        <v>70.3</v>
      </c>
      <c r="H40">
        <v>19</v>
      </c>
      <c r="I40">
        <v>23</v>
      </c>
      <c r="J40">
        <f>H40+275</f>
        <v>294</v>
      </c>
      <c r="K40">
        <f t="shared" si="0"/>
        <v>23</v>
      </c>
    </row>
    <row r="41" spans="1:11" ht="12.75">
      <c r="A41" t="s">
        <v>106</v>
      </c>
      <c r="B41">
        <v>37</v>
      </c>
      <c r="C41" t="s">
        <v>97</v>
      </c>
      <c r="D41">
        <v>17</v>
      </c>
      <c r="E41">
        <v>24</v>
      </c>
      <c r="F41" s="6">
        <v>38</v>
      </c>
      <c r="H41">
        <v>18</v>
      </c>
      <c r="I41">
        <v>21</v>
      </c>
      <c r="J41">
        <f>H41+275</f>
        <v>293</v>
      </c>
      <c r="K41">
        <f t="shared" si="0"/>
        <v>21</v>
      </c>
    </row>
    <row r="42" spans="1:11" ht="12.75">
      <c r="A42" t="s">
        <v>106</v>
      </c>
      <c r="B42">
        <v>38</v>
      </c>
      <c r="C42" t="s">
        <v>54</v>
      </c>
      <c r="D42">
        <v>16</v>
      </c>
      <c r="E42">
        <v>24</v>
      </c>
      <c r="F42" s="6">
        <v>65</v>
      </c>
      <c r="H42">
        <v>23</v>
      </c>
      <c r="I42">
        <v>9</v>
      </c>
      <c r="J42">
        <f>H42+275</f>
        <v>298</v>
      </c>
      <c r="K42">
        <f t="shared" si="0"/>
        <v>9</v>
      </c>
    </row>
    <row r="43" spans="1:12" ht="12.75">
      <c r="A43" t="s">
        <v>107</v>
      </c>
      <c r="B43">
        <v>39</v>
      </c>
      <c r="C43" t="s">
        <v>110</v>
      </c>
      <c r="D43">
        <v>10</v>
      </c>
      <c r="E43">
        <v>14</v>
      </c>
      <c r="F43" s="6">
        <v>58.4</v>
      </c>
      <c r="H43">
        <v>5</v>
      </c>
      <c r="I43">
        <v>20</v>
      </c>
      <c r="J43">
        <f>H43</f>
        <v>5</v>
      </c>
      <c r="K43">
        <f>I43+25</f>
        <v>45</v>
      </c>
      <c r="L43" t="s">
        <v>111</v>
      </c>
    </row>
    <row r="44" spans="1:12" ht="12.75">
      <c r="A44" t="s">
        <v>107</v>
      </c>
      <c r="B44">
        <v>40</v>
      </c>
      <c r="C44" t="s">
        <v>103</v>
      </c>
      <c r="D44">
        <v>12</v>
      </c>
      <c r="E44">
        <v>18</v>
      </c>
      <c r="F44" s="6">
        <v>65.1</v>
      </c>
      <c r="H44">
        <v>9</v>
      </c>
      <c r="I44">
        <v>12</v>
      </c>
      <c r="J44">
        <f>H44</f>
        <v>9</v>
      </c>
      <c r="K44">
        <f>I44+25</f>
        <v>37</v>
      </c>
      <c r="L44" t="s">
        <v>116</v>
      </c>
    </row>
    <row r="45" spans="1:12" ht="12.75">
      <c r="A45" t="s">
        <v>112</v>
      </c>
      <c r="B45">
        <v>41</v>
      </c>
      <c r="C45" t="s">
        <v>58</v>
      </c>
      <c r="D45">
        <v>9</v>
      </c>
      <c r="E45">
        <v>16</v>
      </c>
      <c r="F45" s="6">
        <v>39.4</v>
      </c>
      <c r="H45">
        <v>13</v>
      </c>
      <c r="I45">
        <v>5</v>
      </c>
      <c r="J45">
        <f>H45+25</f>
        <v>38</v>
      </c>
      <c r="K45">
        <f>I45+25</f>
        <v>30</v>
      </c>
      <c r="L45" t="s">
        <v>117</v>
      </c>
    </row>
    <row r="46" spans="1:11" ht="12.75">
      <c r="A46" t="s">
        <v>112</v>
      </c>
      <c r="B46">
        <v>42</v>
      </c>
      <c r="C46" t="s">
        <v>115</v>
      </c>
      <c r="D46">
        <v>8</v>
      </c>
      <c r="E46">
        <v>15</v>
      </c>
      <c r="F46" s="6">
        <v>46.3</v>
      </c>
      <c r="H46">
        <v>13</v>
      </c>
      <c r="I46">
        <v>12</v>
      </c>
      <c r="J46">
        <f>H41+25</f>
        <v>43</v>
      </c>
      <c r="K46">
        <f aca="true" t="shared" si="1" ref="K46:K71">I46+25</f>
        <v>37</v>
      </c>
    </row>
    <row r="47" spans="1:11" ht="12.75">
      <c r="A47" t="s">
        <v>112</v>
      </c>
      <c r="B47">
        <v>43</v>
      </c>
      <c r="C47" t="s">
        <v>113</v>
      </c>
      <c r="D47">
        <v>35</v>
      </c>
      <c r="E47">
        <v>38</v>
      </c>
      <c r="F47" s="6">
        <v>52.7</v>
      </c>
      <c r="H47">
        <v>13</v>
      </c>
      <c r="I47">
        <v>11</v>
      </c>
      <c r="J47">
        <f>H42+25</f>
        <v>48</v>
      </c>
      <c r="K47">
        <f t="shared" si="1"/>
        <v>36</v>
      </c>
    </row>
    <row r="48" spans="1:12" ht="12.75">
      <c r="A48" t="s">
        <v>112</v>
      </c>
      <c r="B48">
        <v>44</v>
      </c>
      <c r="C48" t="s">
        <v>114</v>
      </c>
      <c r="F48" s="6">
        <v>70.5</v>
      </c>
      <c r="H48">
        <v>21</v>
      </c>
      <c r="I48">
        <v>20</v>
      </c>
      <c r="J48">
        <f>H43+25</f>
        <v>30</v>
      </c>
      <c r="K48">
        <f t="shared" si="1"/>
        <v>45</v>
      </c>
      <c r="L48" t="s">
        <v>118</v>
      </c>
    </row>
    <row r="49" spans="1:12" ht="12.75">
      <c r="A49" t="s">
        <v>112</v>
      </c>
      <c r="B49">
        <v>45</v>
      </c>
      <c r="C49" t="s">
        <v>471</v>
      </c>
      <c r="D49">
        <v>20</v>
      </c>
      <c r="E49">
        <v>32</v>
      </c>
      <c r="F49" s="6">
        <v>115.3</v>
      </c>
      <c r="H49">
        <v>22</v>
      </c>
      <c r="I49">
        <v>11</v>
      </c>
      <c r="J49">
        <f>H44+25</f>
        <v>34</v>
      </c>
      <c r="K49">
        <f t="shared" si="1"/>
        <v>36</v>
      </c>
      <c r="L49" t="s">
        <v>119</v>
      </c>
    </row>
    <row r="50" spans="1:12" ht="12.75">
      <c r="A50" t="s">
        <v>112</v>
      </c>
      <c r="B50">
        <v>46</v>
      </c>
      <c r="C50" t="s">
        <v>92</v>
      </c>
      <c r="D50">
        <v>7.5</v>
      </c>
      <c r="E50">
        <v>12</v>
      </c>
      <c r="F50" s="6">
        <v>39.2</v>
      </c>
      <c r="H50">
        <v>23</v>
      </c>
      <c r="I50">
        <v>1</v>
      </c>
      <c r="J50">
        <f>H45+25</f>
        <v>38</v>
      </c>
      <c r="K50">
        <f t="shared" si="1"/>
        <v>26</v>
      </c>
      <c r="L50" t="s">
        <v>120</v>
      </c>
    </row>
    <row r="51" spans="1:12" ht="12.75">
      <c r="A51" t="s">
        <v>121</v>
      </c>
      <c r="B51">
        <f>B50+1</f>
        <v>47</v>
      </c>
      <c r="C51" t="s">
        <v>132</v>
      </c>
      <c r="D51">
        <v>22</v>
      </c>
      <c r="E51">
        <v>27</v>
      </c>
      <c r="F51" s="6">
        <v>46.8</v>
      </c>
      <c r="H51">
        <v>10</v>
      </c>
      <c r="I51">
        <v>10</v>
      </c>
      <c r="J51">
        <f>H51+50</f>
        <v>60</v>
      </c>
      <c r="K51">
        <f t="shared" si="1"/>
        <v>35</v>
      </c>
      <c r="L51" t="s">
        <v>139</v>
      </c>
    </row>
    <row r="52" spans="1:12" ht="12.75">
      <c r="A52" t="s">
        <v>122</v>
      </c>
      <c r="B52">
        <f aca="true" t="shared" si="2" ref="B52:B115">B51+1</f>
        <v>48</v>
      </c>
      <c r="C52" t="s">
        <v>103</v>
      </c>
      <c r="F52" s="6">
        <v>63.8</v>
      </c>
      <c r="H52">
        <v>24</v>
      </c>
      <c r="I52">
        <v>24</v>
      </c>
      <c r="J52">
        <f>H52+75</f>
        <v>99</v>
      </c>
      <c r="K52">
        <f t="shared" si="1"/>
        <v>49</v>
      </c>
      <c r="L52" t="s">
        <v>140</v>
      </c>
    </row>
    <row r="53" spans="1:12" ht="12.75">
      <c r="A53" t="s">
        <v>123</v>
      </c>
      <c r="B53">
        <f t="shared" si="2"/>
        <v>49</v>
      </c>
      <c r="C53" t="s">
        <v>133</v>
      </c>
      <c r="D53">
        <v>9.5</v>
      </c>
      <c r="E53">
        <v>15</v>
      </c>
      <c r="F53" s="6">
        <v>52.5</v>
      </c>
      <c r="H53">
        <v>2</v>
      </c>
      <c r="I53">
        <v>8</v>
      </c>
      <c r="J53">
        <f>H53+100</f>
        <v>102</v>
      </c>
      <c r="K53">
        <f t="shared" si="1"/>
        <v>33</v>
      </c>
      <c r="L53" t="s">
        <v>141</v>
      </c>
    </row>
    <row r="54" spans="1:11" ht="12.75">
      <c r="A54" t="s">
        <v>123</v>
      </c>
      <c r="B54">
        <f t="shared" si="2"/>
        <v>50</v>
      </c>
      <c r="C54" t="s">
        <v>92</v>
      </c>
      <c r="D54">
        <v>12</v>
      </c>
      <c r="E54">
        <v>17</v>
      </c>
      <c r="F54" s="6">
        <v>38.5</v>
      </c>
      <c r="H54">
        <v>20</v>
      </c>
      <c r="I54">
        <v>21</v>
      </c>
      <c r="J54">
        <f>H54+100</f>
        <v>120</v>
      </c>
      <c r="K54">
        <f t="shared" si="1"/>
        <v>46</v>
      </c>
    </row>
    <row r="55" spans="1:11" ht="12.75">
      <c r="A55" t="s">
        <v>124</v>
      </c>
      <c r="B55">
        <f t="shared" si="2"/>
        <v>51</v>
      </c>
      <c r="C55" t="s">
        <v>77</v>
      </c>
      <c r="D55">
        <v>11</v>
      </c>
      <c r="E55">
        <v>14</v>
      </c>
      <c r="F55" s="6">
        <v>35.3</v>
      </c>
      <c r="H55">
        <v>19</v>
      </c>
      <c r="I55">
        <v>5</v>
      </c>
      <c r="J55">
        <f>H55+125</f>
        <v>144</v>
      </c>
      <c r="K55">
        <f t="shared" si="1"/>
        <v>30</v>
      </c>
    </row>
    <row r="56" spans="1:12" ht="12.75">
      <c r="A56" t="s">
        <v>125</v>
      </c>
      <c r="B56">
        <f t="shared" si="2"/>
        <v>52</v>
      </c>
      <c r="C56" t="s">
        <v>113</v>
      </c>
      <c r="D56">
        <v>33</v>
      </c>
      <c r="E56">
        <v>37</v>
      </c>
      <c r="F56" s="6">
        <v>49</v>
      </c>
      <c r="H56">
        <v>11</v>
      </c>
      <c r="I56">
        <v>6</v>
      </c>
      <c r="J56">
        <f>H56+150</f>
        <v>161</v>
      </c>
      <c r="K56">
        <f t="shared" si="1"/>
        <v>31</v>
      </c>
      <c r="L56" t="s">
        <v>60</v>
      </c>
    </row>
    <row r="57" spans="1:11" ht="12.75">
      <c r="A57" t="s">
        <v>125</v>
      </c>
      <c r="B57">
        <f t="shared" si="2"/>
        <v>53</v>
      </c>
      <c r="C57" t="s">
        <v>134</v>
      </c>
      <c r="D57">
        <v>15</v>
      </c>
      <c r="E57">
        <v>21</v>
      </c>
      <c r="F57" s="6">
        <v>55.9</v>
      </c>
      <c r="H57">
        <v>13</v>
      </c>
      <c r="I57">
        <v>9</v>
      </c>
      <c r="J57">
        <f>H57+150</f>
        <v>163</v>
      </c>
      <c r="K57">
        <f t="shared" si="1"/>
        <v>34</v>
      </c>
    </row>
    <row r="58" spans="1:12" ht="12.75">
      <c r="A58" t="s">
        <v>125</v>
      </c>
      <c r="B58">
        <f t="shared" si="2"/>
        <v>54</v>
      </c>
      <c r="C58" t="s">
        <v>114</v>
      </c>
      <c r="D58">
        <v>16</v>
      </c>
      <c r="E58">
        <v>21</v>
      </c>
      <c r="F58" s="6">
        <v>42.2</v>
      </c>
      <c r="H58">
        <v>14</v>
      </c>
      <c r="I58">
        <v>8</v>
      </c>
      <c r="J58">
        <f>H58+150</f>
        <v>164</v>
      </c>
      <c r="K58">
        <f t="shared" si="1"/>
        <v>33</v>
      </c>
      <c r="L58" t="s">
        <v>142</v>
      </c>
    </row>
    <row r="59" spans="1:12" ht="12.75">
      <c r="A59" t="s">
        <v>126</v>
      </c>
      <c r="B59">
        <f t="shared" si="2"/>
        <v>55</v>
      </c>
      <c r="C59" t="s">
        <v>135</v>
      </c>
      <c r="D59">
        <v>13</v>
      </c>
      <c r="E59">
        <v>17</v>
      </c>
      <c r="F59" s="6">
        <v>64.8</v>
      </c>
      <c r="H59">
        <v>19</v>
      </c>
      <c r="I59">
        <v>11</v>
      </c>
      <c r="J59">
        <f>H59+175</f>
        <v>194</v>
      </c>
      <c r="K59">
        <f t="shared" si="1"/>
        <v>36</v>
      </c>
      <c r="L59" t="s">
        <v>87</v>
      </c>
    </row>
    <row r="60" spans="1:12" ht="12.75">
      <c r="A60" t="s">
        <v>127</v>
      </c>
      <c r="B60">
        <f t="shared" si="2"/>
        <v>56</v>
      </c>
      <c r="C60" t="s">
        <v>94</v>
      </c>
      <c r="D60">
        <v>7.5</v>
      </c>
      <c r="E60">
        <v>17</v>
      </c>
      <c r="F60" s="6">
        <v>40.5</v>
      </c>
      <c r="H60">
        <v>4</v>
      </c>
      <c r="I60">
        <v>5</v>
      </c>
      <c r="J60">
        <f>H60+200</f>
        <v>204</v>
      </c>
      <c r="K60">
        <f t="shared" si="1"/>
        <v>30</v>
      </c>
      <c r="L60" t="s">
        <v>0</v>
      </c>
    </row>
    <row r="61" spans="1:12" ht="12.75">
      <c r="A61" t="s">
        <v>128</v>
      </c>
      <c r="B61">
        <f t="shared" si="2"/>
        <v>57</v>
      </c>
      <c r="C61" t="s">
        <v>52</v>
      </c>
      <c r="D61">
        <v>10.5</v>
      </c>
      <c r="F61" s="6">
        <v>39.9</v>
      </c>
      <c r="H61">
        <v>13</v>
      </c>
      <c r="I61">
        <v>5</v>
      </c>
      <c r="J61">
        <f>H61+225</f>
        <v>238</v>
      </c>
      <c r="K61">
        <f t="shared" si="1"/>
        <v>30</v>
      </c>
      <c r="L61" t="s">
        <v>143</v>
      </c>
    </row>
    <row r="62" spans="1:11" ht="12.75">
      <c r="A62" t="s">
        <v>128</v>
      </c>
      <c r="B62">
        <f t="shared" si="2"/>
        <v>58</v>
      </c>
      <c r="C62" t="s">
        <v>54</v>
      </c>
      <c r="D62">
        <v>12.5</v>
      </c>
      <c r="E62">
        <v>18</v>
      </c>
      <c r="F62" s="6">
        <v>63</v>
      </c>
      <c r="H62">
        <v>24</v>
      </c>
      <c r="I62">
        <v>25</v>
      </c>
      <c r="J62">
        <f>H62+225</f>
        <v>249</v>
      </c>
      <c r="K62">
        <f t="shared" si="1"/>
        <v>50</v>
      </c>
    </row>
    <row r="63" spans="1:12" ht="12.75">
      <c r="A63" t="s">
        <v>128</v>
      </c>
      <c r="B63">
        <f t="shared" si="2"/>
        <v>59</v>
      </c>
      <c r="C63" t="s">
        <v>114</v>
      </c>
      <c r="D63">
        <v>9</v>
      </c>
      <c r="E63">
        <v>15</v>
      </c>
      <c r="F63" s="6">
        <v>55.8</v>
      </c>
      <c r="H63">
        <v>11</v>
      </c>
      <c r="I63">
        <v>20</v>
      </c>
      <c r="J63">
        <f>H63+225</f>
        <v>236</v>
      </c>
      <c r="K63">
        <f t="shared" si="1"/>
        <v>45</v>
      </c>
      <c r="L63" t="s">
        <v>62</v>
      </c>
    </row>
    <row r="64" spans="1:12" ht="12.75">
      <c r="A64" t="s">
        <v>129</v>
      </c>
      <c r="B64">
        <f t="shared" si="2"/>
        <v>60</v>
      </c>
      <c r="C64" t="s">
        <v>136</v>
      </c>
      <c r="D64">
        <v>19</v>
      </c>
      <c r="E64">
        <v>24</v>
      </c>
      <c r="F64" s="6">
        <v>40.2</v>
      </c>
      <c r="H64">
        <v>1</v>
      </c>
      <c r="I64">
        <v>20</v>
      </c>
      <c r="J64">
        <f>H64+250</f>
        <v>251</v>
      </c>
      <c r="K64">
        <f t="shared" si="1"/>
        <v>45</v>
      </c>
      <c r="L64" t="s">
        <v>144</v>
      </c>
    </row>
    <row r="65" spans="1:12" ht="12.75">
      <c r="A65" t="s">
        <v>129</v>
      </c>
      <c r="B65">
        <f t="shared" si="2"/>
        <v>61</v>
      </c>
      <c r="C65" t="s">
        <v>137</v>
      </c>
      <c r="D65">
        <v>15</v>
      </c>
      <c r="E65">
        <v>19</v>
      </c>
      <c r="F65" s="6">
        <v>45.5</v>
      </c>
      <c r="G65">
        <v>25</v>
      </c>
      <c r="H65">
        <v>4</v>
      </c>
      <c r="I65">
        <v>8</v>
      </c>
      <c r="J65">
        <f>H65+250</f>
        <v>254</v>
      </c>
      <c r="K65">
        <f t="shared" si="1"/>
        <v>33</v>
      </c>
      <c r="L65" t="s">
        <v>145</v>
      </c>
    </row>
    <row r="66" spans="1:11" ht="12.75">
      <c r="A66" t="s">
        <v>129</v>
      </c>
      <c r="B66">
        <f t="shared" si="2"/>
        <v>62</v>
      </c>
      <c r="C66" t="s">
        <v>92</v>
      </c>
      <c r="D66">
        <v>6</v>
      </c>
      <c r="E66">
        <v>14</v>
      </c>
      <c r="F66" s="6">
        <v>71.5</v>
      </c>
      <c r="H66">
        <v>22</v>
      </c>
      <c r="I66">
        <v>3</v>
      </c>
      <c r="J66">
        <f>H66+250</f>
        <v>272</v>
      </c>
      <c r="K66">
        <f t="shared" si="1"/>
        <v>28</v>
      </c>
    </row>
    <row r="67" spans="1:11" ht="12.75">
      <c r="A67" t="s">
        <v>130</v>
      </c>
      <c r="B67">
        <f t="shared" si="2"/>
        <v>63</v>
      </c>
      <c r="C67" t="s">
        <v>63</v>
      </c>
      <c r="D67">
        <v>22</v>
      </c>
      <c r="E67">
        <v>28</v>
      </c>
      <c r="F67" s="6">
        <v>71.3</v>
      </c>
      <c r="H67">
        <v>3</v>
      </c>
      <c r="I67">
        <v>9</v>
      </c>
      <c r="J67">
        <f>H67+275</f>
        <v>278</v>
      </c>
      <c r="K67">
        <f t="shared" si="1"/>
        <v>34</v>
      </c>
    </row>
    <row r="68" spans="1:13" ht="12.75">
      <c r="A68" t="s">
        <v>130</v>
      </c>
      <c r="B68">
        <f t="shared" si="2"/>
        <v>64</v>
      </c>
      <c r="C68" t="s">
        <v>92</v>
      </c>
      <c r="D68">
        <v>12</v>
      </c>
      <c r="E68">
        <v>17</v>
      </c>
      <c r="F68" s="6">
        <v>98.8</v>
      </c>
      <c r="G68">
        <v>70</v>
      </c>
      <c r="H68">
        <v>9</v>
      </c>
      <c r="I68">
        <v>13</v>
      </c>
      <c r="J68">
        <f aca="true" t="shared" si="3" ref="J68:J74">H68+275</f>
        <v>284</v>
      </c>
      <c r="K68">
        <f t="shared" si="1"/>
        <v>38</v>
      </c>
      <c r="L68" t="s">
        <v>146</v>
      </c>
      <c r="M68">
        <v>77.8</v>
      </c>
    </row>
    <row r="69" spans="1:11" ht="12.75">
      <c r="A69" t="s">
        <v>130</v>
      </c>
      <c r="B69">
        <f t="shared" si="2"/>
        <v>65</v>
      </c>
      <c r="C69" t="s">
        <v>56</v>
      </c>
      <c r="D69">
        <v>20</v>
      </c>
      <c r="E69">
        <v>28</v>
      </c>
      <c r="F69" s="6">
        <v>86.5</v>
      </c>
      <c r="H69">
        <v>19</v>
      </c>
      <c r="I69">
        <v>4</v>
      </c>
      <c r="J69">
        <f t="shared" si="3"/>
        <v>294</v>
      </c>
      <c r="K69">
        <f t="shared" si="1"/>
        <v>29</v>
      </c>
    </row>
    <row r="70" spans="1:13" ht="12.75">
      <c r="A70" t="s">
        <v>130</v>
      </c>
      <c r="B70">
        <f t="shared" si="2"/>
        <v>66</v>
      </c>
      <c r="C70" t="s">
        <v>88</v>
      </c>
      <c r="D70">
        <v>13</v>
      </c>
      <c r="E70">
        <v>26</v>
      </c>
      <c r="F70" s="6">
        <v>109.3</v>
      </c>
      <c r="G70">
        <v>80</v>
      </c>
      <c r="H70">
        <v>20</v>
      </c>
      <c r="I70">
        <v>9</v>
      </c>
      <c r="J70">
        <f t="shared" si="3"/>
        <v>295</v>
      </c>
      <c r="K70">
        <f t="shared" si="1"/>
        <v>34</v>
      </c>
      <c r="L70" t="s">
        <v>146</v>
      </c>
      <c r="M70">
        <v>90.2</v>
      </c>
    </row>
    <row r="71" spans="1:12" ht="12.75">
      <c r="A71" t="s">
        <v>130</v>
      </c>
      <c r="B71">
        <f t="shared" si="2"/>
        <v>67</v>
      </c>
      <c r="C71" t="s">
        <v>61</v>
      </c>
      <c r="D71">
        <v>6</v>
      </c>
      <c r="E71">
        <v>12</v>
      </c>
      <c r="F71" s="6">
        <v>44.6</v>
      </c>
      <c r="H71">
        <v>24</v>
      </c>
      <c r="I71">
        <v>2</v>
      </c>
      <c r="J71">
        <f t="shared" si="3"/>
        <v>299</v>
      </c>
      <c r="K71">
        <f t="shared" si="1"/>
        <v>27</v>
      </c>
      <c r="L71" t="s">
        <v>75</v>
      </c>
    </row>
    <row r="72" spans="1:12" ht="12.75">
      <c r="A72" t="s">
        <v>131</v>
      </c>
      <c r="B72">
        <f t="shared" si="2"/>
        <v>68</v>
      </c>
      <c r="C72" t="s">
        <v>63</v>
      </c>
      <c r="D72">
        <v>17</v>
      </c>
      <c r="F72" s="6">
        <v>49.4</v>
      </c>
      <c r="H72">
        <v>18</v>
      </c>
      <c r="I72">
        <v>19</v>
      </c>
      <c r="J72">
        <f t="shared" si="3"/>
        <v>293</v>
      </c>
      <c r="K72">
        <f>I72+50</f>
        <v>69</v>
      </c>
      <c r="L72" t="s">
        <v>1</v>
      </c>
    </row>
    <row r="73" spans="1:11" ht="12.75">
      <c r="A73" t="s">
        <v>131</v>
      </c>
      <c r="B73">
        <f t="shared" si="2"/>
        <v>69</v>
      </c>
      <c r="C73" t="s">
        <v>138</v>
      </c>
      <c r="D73">
        <v>24</v>
      </c>
      <c r="E73">
        <v>29</v>
      </c>
      <c r="F73" s="6">
        <v>40.8</v>
      </c>
      <c r="H73">
        <v>2</v>
      </c>
      <c r="I73">
        <v>24</v>
      </c>
      <c r="J73">
        <f t="shared" si="3"/>
        <v>277</v>
      </c>
      <c r="K73">
        <f aca="true" t="shared" si="4" ref="K73:K116">I73+50</f>
        <v>74</v>
      </c>
    </row>
    <row r="74" spans="1:11" ht="12.75">
      <c r="A74" t="s">
        <v>131</v>
      </c>
      <c r="B74">
        <f t="shared" si="2"/>
        <v>70</v>
      </c>
      <c r="C74" t="s">
        <v>92</v>
      </c>
      <c r="D74">
        <v>6</v>
      </c>
      <c r="E74">
        <v>14</v>
      </c>
      <c r="F74" s="6">
        <v>87.8</v>
      </c>
      <c r="H74">
        <v>0</v>
      </c>
      <c r="I74">
        <v>2</v>
      </c>
      <c r="J74">
        <f t="shared" si="3"/>
        <v>275</v>
      </c>
      <c r="K74">
        <f t="shared" si="4"/>
        <v>52</v>
      </c>
    </row>
    <row r="75" spans="1:13" ht="12.75">
      <c r="A75" t="s">
        <v>147</v>
      </c>
      <c r="B75">
        <f t="shared" si="2"/>
        <v>71</v>
      </c>
      <c r="C75" t="s">
        <v>152</v>
      </c>
      <c r="D75">
        <v>17</v>
      </c>
      <c r="E75">
        <v>26</v>
      </c>
      <c r="F75" s="6">
        <v>85</v>
      </c>
      <c r="G75">
        <v>70</v>
      </c>
      <c r="H75">
        <v>18</v>
      </c>
      <c r="I75">
        <v>19</v>
      </c>
      <c r="J75">
        <f>H75+250</f>
        <v>268</v>
      </c>
      <c r="K75">
        <f t="shared" si="4"/>
        <v>69</v>
      </c>
      <c r="L75" t="s">
        <v>146</v>
      </c>
      <c r="M75">
        <v>69.7</v>
      </c>
    </row>
    <row r="76" spans="1:11" ht="12.75">
      <c r="A76" t="s">
        <v>147</v>
      </c>
      <c r="B76">
        <f t="shared" si="2"/>
        <v>72</v>
      </c>
      <c r="C76" t="s">
        <v>153</v>
      </c>
      <c r="D76">
        <v>9</v>
      </c>
      <c r="E76">
        <v>13</v>
      </c>
      <c r="F76" s="6">
        <v>54.5</v>
      </c>
      <c r="H76">
        <v>14</v>
      </c>
      <c r="I76">
        <v>25</v>
      </c>
      <c r="J76">
        <f>H76+250</f>
        <v>264</v>
      </c>
      <c r="K76">
        <f t="shared" si="4"/>
        <v>75</v>
      </c>
    </row>
    <row r="77" spans="1:11" ht="12.75">
      <c r="A77" t="s">
        <v>147</v>
      </c>
      <c r="B77">
        <f t="shared" si="2"/>
        <v>73</v>
      </c>
      <c r="C77" t="s">
        <v>63</v>
      </c>
      <c r="D77">
        <v>24</v>
      </c>
      <c r="E77">
        <v>28</v>
      </c>
      <c r="F77" s="6">
        <v>58.7</v>
      </c>
      <c r="H77">
        <v>11</v>
      </c>
      <c r="I77">
        <v>20</v>
      </c>
      <c r="J77">
        <f>H77+250</f>
        <v>261</v>
      </c>
      <c r="K77">
        <f t="shared" si="4"/>
        <v>70</v>
      </c>
    </row>
    <row r="78" spans="1:12" ht="12.75">
      <c r="A78" t="s">
        <v>147</v>
      </c>
      <c r="B78">
        <f t="shared" si="2"/>
        <v>74</v>
      </c>
      <c r="C78" t="s">
        <v>56</v>
      </c>
      <c r="D78">
        <v>7.5</v>
      </c>
      <c r="E78">
        <v>14</v>
      </c>
      <c r="F78" s="6">
        <v>57.9</v>
      </c>
      <c r="H78">
        <v>1</v>
      </c>
      <c r="I78">
        <v>20</v>
      </c>
      <c r="J78">
        <f>H78+250</f>
        <v>251</v>
      </c>
      <c r="K78">
        <f t="shared" si="4"/>
        <v>70</v>
      </c>
      <c r="L78" t="s">
        <v>162</v>
      </c>
    </row>
    <row r="79" spans="1:12" ht="12.75">
      <c r="A79" t="s">
        <v>148</v>
      </c>
      <c r="B79">
        <f t="shared" si="2"/>
        <v>75</v>
      </c>
      <c r="C79" t="s">
        <v>154</v>
      </c>
      <c r="D79">
        <v>19</v>
      </c>
      <c r="E79">
        <v>22</v>
      </c>
      <c r="F79" s="6">
        <v>106.8</v>
      </c>
      <c r="H79">
        <v>21</v>
      </c>
      <c r="I79">
        <v>23</v>
      </c>
      <c r="J79">
        <f>H79+225</f>
        <v>246</v>
      </c>
      <c r="K79">
        <f t="shared" si="4"/>
        <v>73</v>
      </c>
      <c r="L79" t="s">
        <v>163</v>
      </c>
    </row>
    <row r="80" spans="1:11" ht="12.75">
      <c r="A80" t="s">
        <v>148</v>
      </c>
      <c r="B80">
        <f t="shared" si="2"/>
        <v>76</v>
      </c>
      <c r="C80" t="s">
        <v>155</v>
      </c>
      <c r="D80">
        <v>19</v>
      </c>
      <c r="E80">
        <v>25</v>
      </c>
      <c r="F80" s="6">
        <v>53.2</v>
      </c>
      <c r="H80">
        <v>18</v>
      </c>
      <c r="I80">
        <v>11</v>
      </c>
      <c r="J80">
        <f aca="true" t="shared" si="5" ref="J80:J87">H80+225</f>
        <v>243</v>
      </c>
      <c r="K80">
        <f t="shared" si="4"/>
        <v>61</v>
      </c>
    </row>
    <row r="81" spans="1:11" ht="12.75">
      <c r="A81" t="s">
        <v>148</v>
      </c>
      <c r="B81">
        <f t="shared" si="2"/>
        <v>77</v>
      </c>
      <c r="C81" t="s">
        <v>156</v>
      </c>
      <c r="D81">
        <v>14</v>
      </c>
      <c r="E81">
        <v>19</v>
      </c>
      <c r="F81" s="6">
        <v>62.9</v>
      </c>
      <c r="H81">
        <v>23</v>
      </c>
      <c r="I81">
        <v>1</v>
      </c>
      <c r="J81">
        <f t="shared" si="5"/>
        <v>248</v>
      </c>
      <c r="K81">
        <f t="shared" si="4"/>
        <v>51</v>
      </c>
    </row>
    <row r="82" spans="1:12" ht="12.75">
      <c r="A82" t="s">
        <v>148</v>
      </c>
      <c r="B82">
        <f t="shared" si="2"/>
        <v>78</v>
      </c>
      <c r="C82" t="s">
        <v>134</v>
      </c>
      <c r="D82">
        <v>19</v>
      </c>
      <c r="E82">
        <v>25</v>
      </c>
      <c r="F82" s="6">
        <v>74.4</v>
      </c>
      <c r="H82">
        <v>18</v>
      </c>
      <c r="I82">
        <v>6</v>
      </c>
      <c r="J82">
        <f t="shared" si="5"/>
        <v>243</v>
      </c>
      <c r="K82">
        <f t="shared" si="4"/>
        <v>56</v>
      </c>
      <c r="L82" t="s">
        <v>164</v>
      </c>
    </row>
    <row r="83" spans="1:13" ht="12.75">
      <c r="A83" t="s">
        <v>148</v>
      </c>
      <c r="B83">
        <f t="shared" si="2"/>
        <v>79</v>
      </c>
      <c r="C83" t="s">
        <v>56</v>
      </c>
      <c r="D83">
        <v>13</v>
      </c>
      <c r="E83">
        <v>18</v>
      </c>
      <c r="G83">
        <v>78</v>
      </c>
      <c r="H83">
        <v>4</v>
      </c>
      <c r="I83">
        <v>3</v>
      </c>
      <c r="J83">
        <f t="shared" si="5"/>
        <v>229</v>
      </c>
      <c r="K83">
        <f t="shared" si="4"/>
        <v>53</v>
      </c>
      <c r="L83" t="s">
        <v>165</v>
      </c>
      <c r="M83">
        <v>72.4</v>
      </c>
    </row>
    <row r="84" spans="1:12" ht="12.75">
      <c r="A84" t="s">
        <v>148</v>
      </c>
      <c r="B84">
        <f t="shared" si="2"/>
        <v>80</v>
      </c>
      <c r="C84" t="s">
        <v>52</v>
      </c>
      <c r="D84">
        <v>8</v>
      </c>
      <c r="E84">
        <v>15</v>
      </c>
      <c r="F84" s="6">
        <v>41</v>
      </c>
      <c r="H84">
        <v>2</v>
      </c>
      <c r="I84">
        <v>0.5</v>
      </c>
      <c r="J84">
        <f t="shared" si="5"/>
        <v>227</v>
      </c>
      <c r="K84">
        <f t="shared" si="4"/>
        <v>50.5</v>
      </c>
      <c r="L84" t="s">
        <v>60</v>
      </c>
    </row>
    <row r="85" spans="1:12" ht="12.75">
      <c r="A85" t="s">
        <v>148</v>
      </c>
      <c r="B85">
        <f t="shared" si="2"/>
        <v>81</v>
      </c>
      <c r="C85" t="s">
        <v>152</v>
      </c>
      <c r="D85">
        <v>17</v>
      </c>
      <c r="E85">
        <v>22</v>
      </c>
      <c r="F85" s="6">
        <v>52.8</v>
      </c>
      <c r="H85">
        <v>11</v>
      </c>
      <c r="I85">
        <v>13</v>
      </c>
      <c r="J85">
        <f t="shared" si="5"/>
        <v>236</v>
      </c>
      <c r="K85">
        <f t="shared" si="4"/>
        <v>63</v>
      </c>
      <c r="L85" t="s">
        <v>166</v>
      </c>
    </row>
    <row r="86" spans="1:11" ht="12.75">
      <c r="A86" t="s">
        <v>148</v>
      </c>
      <c r="B86">
        <f t="shared" si="2"/>
        <v>82</v>
      </c>
      <c r="C86" t="s">
        <v>61</v>
      </c>
      <c r="D86">
        <v>24</v>
      </c>
      <c r="E86">
        <v>27</v>
      </c>
      <c r="F86" s="6">
        <v>46</v>
      </c>
      <c r="H86">
        <v>2</v>
      </c>
      <c r="I86">
        <v>13</v>
      </c>
      <c r="J86">
        <f t="shared" si="5"/>
        <v>227</v>
      </c>
      <c r="K86">
        <f t="shared" si="4"/>
        <v>63</v>
      </c>
    </row>
    <row r="87" spans="1:13" ht="12.75">
      <c r="A87" t="s">
        <v>148</v>
      </c>
      <c r="B87">
        <f t="shared" si="2"/>
        <v>83</v>
      </c>
      <c r="C87" t="s">
        <v>68</v>
      </c>
      <c r="D87">
        <v>14</v>
      </c>
      <c r="E87">
        <v>19</v>
      </c>
      <c r="G87">
        <v>98</v>
      </c>
      <c r="H87">
        <v>11</v>
      </c>
      <c r="I87">
        <v>22</v>
      </c>
      <c r="J87">
        <f t="shared" si="5"/>
        <v>236</v>
      </c>
      <c r="K87">
        <f t="shared" si="4"/>
        <v>72</v>
      </c>
      <c r="L87" t="s">
        <v>167</v>
      </c>
      <c r="M87">
        <v>115.5</v>
      </c>
    </row>
    <row r="88" spans="1:11" ht="12.75">
      <c r="A88" t="s">
        <v>149</v>
      </c>
      <c r="B88">
        <f t="shared" si="2"/>
        <v>84</v>
      </c>
      <c r="C88" t="s">
        <v>157</v>
      </c>
      <c r="D88">
        <v>13</v>
      </c>
      <c r="E88">
        <v>18</v>
      </c>
      <c r="F88" s="6">
        <v>47.2</v>
      </c>
      <c r="H88">
        <v>12</v>
      </c>
      <c r="I88">
        <v>19</v>
      </c>
      <c r="J88">
        <f>H88+200</f>
        <v>212</v>
      </c>
      <c r="K88">
        <f t="shared" si="4"/>
        <v>69</v>
      </c>
    </row>
    <row r="89" spans="1:12" ht="12.75">
      <c r="A89" t="s">
        <v>149</v>
      </c>
      <c r="B89">
        <f t="shared" si="2"/>
        <v>85</v>
      </c>
      <c r="C89" t="s">
        <v>158</v>
      </c>
      <c r="D89">
        <v>15</v>
      </c>
      <c r="E89">
        <v>18</v>
      </c>
      <c r="F89" s="6">
        <v>50.3</v>
      </c>
      <c r="H89">
        <v>6</v>
      </c>
      <c r="I89">
        <v>10</v>
      </c>
      <c r="J89">
        <f>H89+200</f>
        <v>206</v>
      </c>
      <c r="K89">
        <f t="shared" si="4"/>
        <v>60</v>
      </c>
      <c r="L89" t="s">
        <v>168</v>
      </c>
    </row>
    <row r="90" spans="1:13" ht="12.75">
      <c r="A90" t="s">
        <v>149</v>
      </c>
      <c r="B90">
        <f t="shared" si="2"/>
        <v>86</v>
      </c>
      <c r="C90" t="s">
        <v>159</v>
      </c>
      <c r="D90">
        <v>10</v>
      </c>
      <c r="E90">
        <v>14</v>
      </c>
      <c r="G90">
        <v>42</v>
      </c>
      <c r="H90">
        <v>6</v>
      </c>
      <c r="I90">
        <v>9</v>
      </c>
      <c r="J90">
        <f>H90+200</f>
        <v>206</v>
      </c>
      <c r="K90">
        <f t="shared" si="4"/>
        <v>59</v>
      </c>
      <c r="L90" t="s">
        <v>169</v>
      </c>
      <c r="M90">
        <v>45.3</v>
      </c>
    </row>
    <row r="91" spans="1:11" ht="12.75">
      <c r="A91" t="s">
        <v>150</v>
      </c>
      <c r="B91">
        <f t="shared" si="2"/>
        <v>87</v>
      </c>
      <c r="C91" t="s">
        <v>235</v>
      </c>
      <c r="D91">
        <v>12</v>
      </c>
      <c r="E91">
        <v>16</v>
      </c>
      <c r="F91" s="6">
        <v>68.3</v>
      </c>
      <c r="H91">
        <v>0</v>
      </c>
      <c r="I91">
        <v>18</v>
      </c>
      <c r="J91">
        <f>H91+175</f>
        <v>175</v>
      </c>
      <c r="K91">
        <f t="shared" si="4"/>
        <v>68</v>
      </c>
    </row>
    <row r="92" spans="1:12" ht="12.75">
      <c r="A92" t="s">
        <v>150</v>
      </c>
      <c r="B92">
        <f t="shared" si="2"/>
        <v>88</v>
      </c>
      <c r="C92" t="s">
        <v>160</v>
      </c>
      <c r="D92">
        <v>12</v>
      </c>
      <c r="E92">
        <v>22</v>
      </c>
      <c r="F92" s="6">
        <v>86</v>
      </c>
      <c r="H92">
        <v>19</v>
      </c>
      <c r="I92">
        <v>9</v>
      </c>
      <c r="J92">
        <f>H92+175</f>
        <v>194</v>
      </c>
      <c r="K92">
        <f t="shared" si="4"/>
        <v>59</v>
      </c>
      <c r="L92" t="s">
        <v>170</v>
      </c>
    </row>
    <row r="93" spans="1:11" ht="12.75">
      <c r="A93" t="s">
        <v>150</v>
      </c>
      <c r="B93">
        <f t="shared" si="2"/>
        <v>89</v>
      </c>
      <c r="C93" t="s">
        <v>52</v>
      </c>
      <c r="D93">
        <v>9</v>
      </c>
      <c r="E93">
        <v>13</v>
      </c>
      <c r="F93" s="6">
        <v>37.7</v>
      </c>
      <c r="H93">
        <v>18</v>
      </c>
      <c r="I93">
        <v>17</v>
      </c>
      <c r="J93">
        <f>H93+175</f>
        <v>193</v>
      </c>
      <c r="K93">
        <f t="shared" si="4"/>
        <v>67</v>
      </c>
    </row>
    <row r="94" spans="1:12" ht="12.75">
      <c r="A94" t="s">
        <v>150</v>
      </c>
      <c r="B94">
        <f t="shared" si="2"/>
        <v>90</v>
      </c>
      <c r="C94" t="s">
        <v>195</v>
      </c>
      <c r="D94">
        <v>12</v>
      </c>
      <c r="F94" s="6">
        <v>111.9</v>
      </c>
      <c r="H94">
        <v>1</v>
      </c>
      <c r="I94">
        <v>10</v>
      </c>
      <c r="J94">
        <f>H94+175</f>
        <v>176</v>
      </c>
      <c r="K94">
        <f t="shared" si="4"/>
        <v>60</v>
      </c>
      <c r="L94" t="s">
        <v>171</v>
      </c>
    </row>
    <row r="95" spans="1:12" ht="12.75">
      <c r="A95" t="s">
        <v>151</v>
      </c>
      <c r="B95">
        <f t="shared" si="2"/>
        <v>91</v>
      </c>
      <c r="C95" t="s">
        <v>97</v>
      </c>
      <c r="D95">
        <v>14</v>
      </c>
      <c r="E95">
        <v>18</v>
      </c>
      <c r="F95" s="6">
        <v>63.2</v>
      </c>
      <c r="H95">
        <v>21</v>
      </c>
      <c r="I95">
        <v>11</v>
      </c>
      <c r="J95">
        <f>H95+150</f>
        <v>171</v>
      </c>
      <c r="K95">
        <f t="shared" si="4"/>
        <v>61</v>
      </c>
      <c r="L95" t="s">
        <v>172</v>
      </c>
    </row>
    <row r="96" spans="1:11" ht="12.75">
      <c r="A96" t="s">
        <v>151</v>
      </c>
      <c r="B96">
        <f t="shared" si="2"/>
        <v>92</v>
      </c>
      <c r="C96" t="s">
        <v>969</v>
      </c>
      <c r="D96">
        <v>16</v>
      </c>
      <c r="E96">
        <v>18</v>
      </c>
      <c r="F96" s="6">
        <v>45.2</v>
      </c>
      <c r="H96">
        <v>10</v>
      </c>
      <c r="I96">
        <v>0</v>
      </c>
      <c r="J96">
        <f>H96+150</f>
        <v>160</v>
      </c>
      <c r="K96">
        <f t="shared" si="4"/>
        <v>50</v>
      </c>
    </row>
    <row r="97" spans="1:11" ht="12.75">
      <c r="A97" t="s">
        <v>151</v>
      </c>
      <c r="B97">
        <f t="shared" si="2"/>
        <v>93</v>
      </c>
      <c r="C97" t="s">
        <v>161</v>
      </c>
      <c r="D97">
        <v>16</v>
      </c>
      <c r="E97">
        <v>18</v>
      </c>
      <c r="F97" s="6">
        <v>40.8</v>
      </c>
      <c r="H97">
        <v>9.5</v>
      </c>
      <c r="I97">
        <v>0.5</v>
      </c>
      <c r="J97">
        <f>H97+150</f>
        <v>159.5</v>
      </c>
      <c r="K97">
        <f t="shared" si="4"/>
        <v>50.5</v>
      </c>
    </row>
    <row r="98" spans="1:12" ht="12.75">
      <c r="A98" t="s">
        <v>151</v>
      </c>
      <c r="B98">
        <f t="shared" si="2"/>
        <v>94</v>
      </c>
      <c r="C98" t="s">
        <v>77</v>
      </c>
      <c r="D98">
        <v>10</v>
      </c>
      <c r="F98" s="6">
        <v>54.3</v>
      </c>
      <c r="H98">
        <v>1</v>
      </c>
      <c r="I98">
        <v>1</v>
      </c>
      <c r="J98">
        <f>H98+150</f>
        <v>151</v>
      </c>
      <c r="K98">
        <f t="shared" si="4"/>
        <v>51</v>
      </c>
      <c r="L98" t="s">
        <v>143</v>
      </c>
    </row>
    <row r="99" spans="1:11" ht="12.75">
      <c r="A99" t="s">
        <v>151</v>
      </c>
      <c r="B99">
        <f t="shared" si="2"/>
        <v>95</v>
      </c>
      <c r="C99" t="s">
        <v>175</v>
      </c>
      <c r="D99">
        <v>10</v>
      </c>
      <c r="E99">
        <v>15</v>
      </c>
      <c r="F99" s="6">
        <v>41.5</v>
      </c>
      <c r="H99">
        <v>3</v>
      </c>
      <c r="I99">
        <v>8</v>
      </c>
      <c r="J99">
        <f>H99+150</f>
        <v>153</v>
      </c>
      <c r="K99">
        <f t="shared" si="4"/>
        <v>58</v>
      </c>
    </row>
    <row r="100" spans="1:13" ht="12.75">
      <c r="A100" t="s">
        <v>173</v>
      </c>
      <c r="B100">
        <f t="shared" si="2"/>
        <v>96</v>
      </c>
      <c r="C100" t="s">
        <v>68</v>
      </c>
      <c r="D100">
        <v>10</v>
      </c>
      <c r="E100">
        <v>16</v>
      </c>
      <c r="G100">
        <v>65</v>
      </c>
      <c r="H100">
        <v>15</v>
      </c>
      <c r="I100">
        <v>17</v>
      </c>
      <c r="J100">
        <f>H100+125</f>
        <v>140</v>
      </c>
      <c r="K100">
        <f t="shared" si="4"/>
        <v>67</v>
      </c>
      <c r="L100" t="s">
        <v>178</v>
      </c>
      <c r="M100" t="s">
        <v>38</v>
      </c>
    </row>
    <row r="101" spans="1:11" ht="12.75">
      <c r="A101" t="s">
        <v>173</v>
      </c>
      <c r="B101">
        <f t="shared" si="2"/>
        <v>97</v>
      </c>
      <c r="C101" t="s">
        <v>176</v>
      </c>
      <c r="D101">
        <v>16</v>
      </c>
      <c r="E101">
        <v>20</v>
      </c>
      <c r="F101" s="6">
        <v>42.5</v>
      </c>
      <c r="H101">
        <v>19</v>
      </c>
      <c r="I101">
        <v>0</v>
      </c>
      <c r="J101">
        <f>H101+125</f>
        <v>144</v>
      </c>
      <c r="K101">
        <f t="shared" si="4"/>
        <v>50</v>
      </c>
    </row>
    <row r="102" spans="1:11" ht="12.75">
      <c r="A102" t="s">
        <v>174</v>
      </c>
      <c r="B102">
        <f t="shared" si="2"/>
        <v>98</v>
      </c>
      <c r="C102" t="s">
        <v>92</v>
      </c>
      <c r="D102">
        <v>7</v>
      </c>
      <c r="E102">
        <v>11</v>
      </c>
      <c r="F102" s="6">
        <v>80.5</v>
      </c>
      <c r="H102">
        <v>19</v>
      </c>
      <c r="I102">
        <v>20</v>
      </c>
      <c r="J102">
        <f>H102+100</f>
        <v>119</v>
      </c>
      <c r="K102">
        <f t="shared" si="4"/>
        <v>70</v>
      </c>
    </row>
    <row r="103" spans="1:12" ht="12.75">
      <c r="A103" t="s">
        <v>174</v>
      </c>
      <c r="B103">
        <f t="shared" si="2"/>
        <v>99</v>
      </c>
      <c r="C103" t="s">
        <v>58</v>
      </c>
      <c r="D103">
        <v>24</v>
      </c>
      <c r="F103" s="6">
        <v>38.9</v>
      </c>
      <c r="H103">
        <v>9</v>
      </c>
      <c r="I103">
        <v>21</v>
      </c>
      <c r="J103">
        <f>H103+100</f>
        <v>109</v>
      </c>
      <c r="K103">
        <f t="shared" si="4"/>
        <v>71</v>
      </c>
      <c r="L103" t="s">
        <v>179</v>
      </c>
    </row>
    <row r="104" spans="1:11" ht="12.75">
      <c r="A104" t="s">
        <v>174</v>
      </c>
      <c r="B104">
        <f t="shared" si="2"/>
        <v>100</v>
      </c>
      <c r="C104" t="s">
        <v>177</v>
      </c>
      <c r="D104">
        <v>13</v>
      </c>
      <c r="E104">
        <v>17</v>
      </c>
      <c r="F104" s="6">
        <v>38.7</v>
      </c>
      <c r="J104">
        <f>H104+100</f>
        <v>100</v>
      </c>
      <c r="K104">
        <f t="shared" si="4"/>
        <v>50</v>
      </c>
    </row>
    <row r="105" spans="1:12" ht="12.75">
      <c r="A105" s="2" t="s">
        <v>174</v>
      </c>
      <c r="B105">
        <f t="shared" si="2"/>
        <v>101</v>
      </c>
      <c r="C105" t="s">
        <v>182</v>
      </c>
      <c r="D105">
        <v>22</v>
      </c>
      <c r="E105">
        <v>30</v>
      </c>
      <c r="F105" s="6">
        <v>45.6</v>
      </c>
      <c r="H105">
        <v>0</v>
      </c>
      <c r="I105">
        <v>13</v>
      </c>
      <c r="J105">
        <f>H105+100</f>
        <v>100</v>
      </c>
      <c r="K105">
        <f t="shared" si="4"/>
        <v>63</v>
      </c>
      <c r="L105" t="s">
        <v>207</v>
      </c>
    </row>
    <row r="106" spans="1:12" ht="12.75">
      <c r="A106" t="s">
        <v>184</v>
      </c>
      <c r="B106">
        <f t="shared" si="2"/>
        <v>102</v>
      </c>
      <c r="C106" t="s">
        <v>194</v>
      </c>
      <c r="D106">
        <v>18</v>
      </c>
      <c r="E106">
        <v>26</v>
      </c>
      <c r="F106" s="6">
        <v>112.1</v>
      </c>
      <c r="H106">
        <v>19</v>
      </c>
      <c r="I106">
        <v>12</v>
      </c>
      <c r="J106">
        <f>H106+75</f>
        <v>94</v>
      </c>
      <c r="K106">
        <f t="shared" si="4"/>
        <v>62</v>
      </c>
      <c r="L106" t="s">
        <v>59</v>
      </c>
    </row>
    <row r="107" spans="1:12" ht="12.75">
      <c r="A107" t="s">
        <v>184</v>
      </c>
      <c r="B107">
        <f t="shared" si="2"/>
        <v>103</v>
      </c>
      <c r="C107" t="s">
        <v>54</v>
      </c>
      <c r="D107">
        <v>14</v>
      </c>
      <c r="E107">
        <v>28</v>
      </c>
      <c r="F107" s="6">
        <v>127.7</v>
      </c>
      <c r="H107">
        <v>19</v>
      </c>
      <c r="I107">
        <v>11</v>
      </c>
      <c r="J107">
        <f>H107+75</f>
        <v>94</v>
      </c>
      <c r="K107">
        <f t="shared" si="4"/>
        <v>61</v>
      </c>
      <c r="L107" t="s">
        <v>208</v>
      </c>
    </row>
    <row r="108" spans="1:12" ht="12.75">
      <c r="A108" t="s">
        <v>184</v>
      </c>
      <c r="B108">
        <f t="shared" si="2"/>
        <v>104</v>
      </c>
      <c r="C108" t="s">
        <v>195</v>
      </c>
      <c r="D108">
        <v>10</v>
      </c>
      <c r="E108">
        <v>13</v>
      </c>
      <c r="F108" s="6">
        <v>46.7</v>
      </c>
      <c r="H108">
        <v>3</v>
      </c>
      <c r="I108">
        <v>24</v>
      </c>
      <c r="J108">
        <f>H108+75</f>
        <v>78</v>
      </c>
      <c r="K108">
        <f t="shared" si="4"/>
        <v>74</v>
      </c>
      <c r="L108" t="s">
        <v>60</v>
      </c>
    </row>
    <row r="109" spans="1:12" ht="12.75">
      <c r="A109" t="s">
        <v>185</v>
      </c>
      <c r="B109">
        <f t="shared" si="2"/>
        <v>105</v>
      </c>
      <c r="C109" t="s">
        <v>194</v>
      </c>
      <c r="D109">
        <v>12</v>
      </c>
      <c r="E109">
        <v>14</v>
      </c>
      <c r="F109" s="6">
        <v>37.3</v>
      </c>
      <c r="H109">
        <v>5</v>
      </c>
      <c r="I109">
        <v>20</v>
      </c>
      <c r="J109">
        <f>H109+50</f>
        <v>55</v>
      </c>
      <c r="K109">
        <f t="shared" si="4"/>
        <v>70</v>
      </c>
      <c r="L109" t="s">
        <v>209</v>
      </c>
    </row>
    <row r="110" spans="1:12" ht="12.75">
      <c r="A110" t="s">
        <v>186</v>
      </c>
      <c r="B110">
        <f t="shared" si="2"/>
        <v>106</v>
      </c>
      <c r="C110" t="s">
        <v>115</v>
      </c>
      <c r="D110">
        <v>8</v>
      </c>
      <c r="E110">
        <v>15</v>
      </c>
      <c r="F110" s="6">
        <v>42.7</v>
      </c>
      <c r="H110">
        <v>13</v>
      </c>
      <c r="I110">
        <v>17</v>
      </c>
      <c r="J110">
        <f>H110+25</f>
        <v>38</v>
      </c>
      <c r="K110">
        <f t="shared" si="4"/>
        <v>67</v>
      </c>
      <c r="L110" t="s">
        <v>60</v>
      </c>
    </row>
    <row r="111" spans="1:12" ht="12.75">
      <c r="A111" t="s">
        <v>186</v>
      </c>
      <c r="B111">
        <f t="shared" si="2"/>
        <v>107</v>
      </c>
      <c r="C111" t="s">
        <v>63</v>
      </c>
      <c r="D111">
        <v>15</v>
      </c>
      <c r="E111">
        <v>26</v>
      </c>
      <c r="F111" s="6">
        <v>62.3</v>
      </c>
      <c r="H111">
        <v>12</v>
      </c>
      <c r="I111">
        <v>11</v>
      </c>
      <c r="J111">
        <f>H111+25</f>
        <v>37</v>
      </c>
      <c r="K111">
        <f t="shared" si="4"/>
        <v>61</v>
      </c>
      <c r="L111" t="s">
        <v>170</v>
      </c>
    </row>
    <row r="112" spans="1:12" ht="12.75">
      <c r="A112" t="s">
        <v>186</v>
      </c>
      <c r="B112">
        <f t="shared" si="2"/>
        <v>108</v>
      </c>
      <c r="C112" t="s">
        <v>134</v>
      </c>
      <c r="D112">
        <v>16</v>
      </c>
      <c r="E112">
        <v>20</v>
      </c>
      <c r="F112" s="6">
        <v>46.1</v>
      </c>
      <c r="H112">
        <v>7</v>
      </c>
      <c r="I112">
        <v>23</v>
      </c>
      <c r="J112">
        <f>H112+25</f>
        <v>32</v>
      </c>
      <c r="K112">
        <f t="shared" si="4"/>
        <v>73</v>
      </c>
      <c r="L112" t="s">
        <v>142</v>
      </c>
    </row>
    <row r="113" spans="1:12" ht="12.75">
      <c r="A113" t="s">
        <v>183</v>
      </c>
      <c r="B113">
        <f t="shared" si="2"/>
        <v>109</v>
      </c>
      <c r="C113" t="s">
        <v>196</v>
      </c>
      <c r="D113">
        <v>8</v>
      </c>
      <c r="E113">
        <v>14</v>
      </c>
      <c r="F113" s="6">
        <v>46.2</v>
      </c>
      <c r="H113">
        <v>11</v>
      </c>
      <c r="I113">
        <v>18</v>
      </c>
      <c r="J113">
        <f>H113+0</f>
        <v>11</v>
      </c>
      <c r="K113">
        <f t="shared" si="4"/>
        <v>68</v>
      </c>
      <c r="L113" t="s">
        <v>87</v>
      </c>
    </row>
    <row r="114" spans="1:12" ht="12.75">
      <c r="A114" t="s">
        <v>183</v>
      </c>
      <c r="B114">
        <f t="shared" si="2"/>
        <v>110</v>
      </c>
      <c r="C114" t="s">
        <v>197</v>
      </c>
      <c r="D114">
        <v>12</v>
      </c>
      <c r="E114">
        <v>15</v>
      </c>
      <c r="F114" s="6">
        <v>42.5</v>
      </c>
      <c r="H114">
        <v>12</v>
      </c>
      <c r="I114">
        <v>0.5</v>
      </c>
      <c r="J114">
        <f aca="true" t="shared" si="6" ref="J114:J120">H114+0</f>
        <v>12</v>
      </c>
      <c r="K114">
        <f t="shared" si="4"/>
        <v>50.5</v>
      </c>
      <c r="L114" t="s">
        <v>60</v>
      </c>
    </row>
    <row r="115" spans="1:12" ht="12.75">
      <c r="A115" t="s">
        <v>183</v>
      </c>
      <c r="B115">
        <f t="shared" si="2"/>
        <v>111</v>
      </c>
      <c r="C115" t="s">
        <v>198</v>
      </c>
      <c r="D115">
        <v>10</v>
      </c>
      <c r="E115">
        <v>25</v>
      </c>
      <c r="F115" s="6">
        <v>74.7</v>
      </c>
      <c r="H115">
        <v>9</v>
      </c>
      <c r="I115">
        <v>0.5</v>
      </c>
      <c r="J115">
        <f t="shared" si="6"/>
        <v>9</v>
      </c>
      <c r="K115">
        <f t="shared" si="4"/>
        <v>50.5</v>
      </c>
      <c r="L115" t="s">
        <v>2</v>
      </c>
    </row>
    <row r="116" spans="1:12" ht="12.75">
      <c r="A116" t="s">
        <v>183</v>
      </c>
      <c r="B116">
        <f aca="true" t="shared" si="7" ref="B116:B179">B115+1</f>
        <v>112</v>
      </c>
      <c r="C116" t="s">
        <v>199</v>
      </c>
      <c r="D116">
        <v>9</v>
      </c>
      <c r="E116">
        <v>18</v>
      </c>
      <c r="F116" s="6">
        <v>137</v>
      </c>
      <c r="H116">
        <v>2</v>
      </c>
      <c r="I116">
        <v>9</v>
      </c>
      <c r="J116">
        <f t="shared" si="6"/>
        <v>2</v>
      </c>
      <c r="K116">
        <f t="shared" si="4"/>
        <v>59</v>
      </c>
      <c r="L116" t="s">
        <v>210</v>
      </c>
    </row>
    <row r="117" spans="1:12" ht="12.75">
      <c r="A117" t="s">
        <v>187</v>
      </c>
      <c r="B117">
        <f t="shared" si="7"/>
        <v>113</v>
      </c>
      <c r="C117" t="s">
        <v>200</v>
      </c>
      <c r="D117">
        <v>7.5</v>
      </c>
      <c r="E117">
        <v>23</v>
      </c>
      <c r="F117" s="6">
        <v>50.4</v>
      </c>
      <c r="H117">
        <v>2</v>
      </c>
      <c r="I117">
        <v>9</v>
      </c>
      <c r="J117">
        <f t="shared" si="6"/>
        <v>2</v>
      </c>
      <c r="K117">
        <f>I117+75</f>
        <v>84</v>
      </c>
      <c r="L117" t="s">
        <v>211</v>
      </c>
    </row>
    <row r="118" spans="1:11" ht="12.75">
      <c r="A118" t="s">
        <v>187</v>
      </c>
      <c r="B118">
        <f t="shared" si="7"/>
        <v>114</v>
      </c>
      <c r="C118" t="s">
        <v>54</v>
      </c>
      <c r="D118">
        <v>14.5</v>
      </c>
      <c r="E118">
        <v>18</v>
      </c>
      <c r="F118" s="6">
        <v>42.1</v>
      </c>
      <c r="H118">
        <v>7</v>
      </c>
      <c r="I118">
        <v>11</v>
      </c>
      <c r="J118">
        <f t="shared" si="6"/>
        <v>7</v>
      </c>
      <c r="K118">
        <f aca="true" t="shared" si="8" ref="K118:K168">I118+75</f>
        <v>86</v>
      </c>
    </row>
    <row r="119" spans="1:12" ht="12.75">
      <c r="A119" t="s">
        <v>187</v>
      </c>
      <c r="B119">
        <f t="shared" si="7"/>
        <v>115</v>
      </c>
      <c r="C119" t="s">
        <v>205</v>
      </c>
      <c r="D119">
        <v>14</v>
      </c>
      <c r="F119" s="6">
        <v>87.5</v>
      </c>
      <c r="H119">
        <v>12</v>
      </c>
      <c r="I119">
        <v>11</v>
      </c>
      <c r="J119">
        <f t="shared" si="6"/>
        <v>12</v>
      </c>
      <c r="K119">
        <f t="shared" si="8"/>
        <v>86</v>
      </c>
      <c r="L119" t="s">
        <v>212</v>
      </c>
    </row>
    <row r="120" spans="1:12" ht="12.75">
      <c r="A120" t="s">
        <v>187</v>
      </c>
      <c r="B120">
        <f t="shared" si="7"/>
        <v>116</v>
      </c>
      <c r="C120" t="s">
        <v>206</v>
      </c>
      <c r="D120">
        <v>10</v>
      </c>
      <c r="E120">
        <v>15</v>
      </c>
      <c r="F120" s="6">
        <v>65</v>
      </c>
      <c r="H120">
        <v>23</v>
      </c>
      <c r="I120">
        <v>20</v>
      </c>
      <c r="J120">
        <f t="shared" si="6"/>
        <v>23</v>
      </c>
      <c r="K120">
        <f t="shared" si="8"/>
        <v>95</v>
      </c>
      <c r="L120" t="s">
        <v>213</v>
      </c>
    </row>
    <row r="121" spans="1:12" ht="12.75">
      <c r="A121" t="s">
        <v>190</v>
      </c>
      <c r="B121">
        <f t="shared" si="7"/>
        <v>117</v>
      </c>
      <c r="C121" t="s">
        <v>54</v>
      </c>
      <c r="D121">
        <v>10.5</v>
      </c>
      <c r="E121">
        <v>18</v>
      </c>
      <c r="F121" s="6">
        <v>64.9</v>
      </c>
      <c r="H121">
        <v>8</v>
      </c>
      <c r="I121">
        <v>24</v>
      </c>
      <c r="J121">
        <f>H121+25</f>
        <v>33</v>
      </c>
      <c r="K121">
        <f t="shared" si="8"/>
        <v>99</v>
      </c>
      <c r="L121" t="s">
        <v>60</v>
      </c>
    </row>
    <row r="122" spans="1:12" ht="12.75">
      <c r="A122" t="s">
        <v>190</v>
      </c>
      <c r="B122">
        <f t="shared" si="7"/>
        <v>118</v>
      </c>
      <c r="C122" t="s">
        <v>110</v>
      </c>
      <c r="D122">
        <v>10</v>
      </c>
      <c r="E122">
        <v>15</v>
      </c>
      <c r="F122" s="6">
        <v>37</v>
      </c>
      <c r="H122">
        <v>8</v>
      </c>
      <c r="I122">
        <v>20</v>
      </c>
      <c r="J122">
        <f>H122+25</f>
        <v>33</v>
      </c>
      <c r="K122">
        <f t="shared" si="8"/>
        <v>95</v>
      </c>
      <c r="L122" t="s">
        <v>214</v>
      </c>
    </row>
    <row r="123" spans="1:12" ht="12.75">
      <c r="A123" t="s">
        <v>190</v>
      </c>
      <c r="B123">
        <f t="shared" si="7"/>
        <v>119</v>
      </c>
      <c r="C123" t="s">
        <v>201</v>
      </c>
      <c r="D123">
        <v>6.5</v>
      </c>
      <c r="E123">
        <v>24</v>
      </c>
      <c r="F123" s="6">
        <v>37.4</v>
      </c>
      <c r="H123">
        <v>12</v>
      </c>
      <c r="I123">
        <v>23</v>
      </c>
      <c r="J123">
        <f>H123+25</f>
        <v>37</v>
      </c>
      <c r="K123">
        <f t="shared" si="8"/>
        <v>98</v>
      </c>
      <c r="L123" t="s">
        <v>215</v>
      </c>
    </row>
    <row r="124" spans="1:12" ht="12.75">
      <c r="A124" t="s">
        <v>190</v>
      </c>
      <c r="B124">
        <f t="shared" si="7"/>
        <v>120</v>
      </c>
      <c r="C124" t="s">
        <v>161</v>
      </c>
      <c r="D124">
        <v>22</v>
      </c>
      <c r="E124">
        <v>26</v>
      </c>
      <c r="F124" s="6">
        <v>94.4</v>
      </c>
      <c r="H124">
        <v>15</v>
      </c>
      <c r="I124">
        <v>17</v>
      </c>
      <c r="J124">
        <f>H124+25</f>
        <v>40</v>
      </c>
      <c r="K124">
        <f t="shared" si="8"/>
        <v>92</v>
      </c>
      <c r="L124" t="s">
        <v>216</v>
      </c>
    </row>
    <row r="125" spans="1:12" ht="12.75">
      <c r="A125" t="s">
        <v>190</v>
      </c>
      <c r="B125">
        <f t="shared" si="7"/>
        <v>121</v>
      </c>
      <c r="C125" t="s">
        <v>202</v>
      </c>
      <c r="D125">
        <v>12</v>
      </c>
      <c r="E125">
        <v>15</v>
      </c>
      <c r="F125" s="6">
        <v>53</v>
      </c>
      <c r="H125">
        <v>11</v>
      </c>
      <c r="I125">
        <v>9</v>
      </c>
      <c r="J125">
        <f>H125+25</f>
        <v>36</v>
      </c>
      <c r="K125">
        <f t="shared" si="8"/>
        <v>84</v>
      </c>
      <c r="L125" t="s">
        <v>217</v>
      </c>
    </row>
    <row r="126" spans="1:12" ht="12.75">
      <c r="A126" t="s">
        <v>191</v>
      </c>
      <c r="B126">
        <f t="shared" si="7"/>
        <v>122</v>
      </c>
      <c r="C126" t="s">
        <v>203</v>
      </c>
      <c r="D126">
        <v>15</v>
      </c>
      <c r="F126" s="6">
        <v>49</v>
      </c>
      <c r="H126">
        <v>2</v>
      </c>
      <c r="I126">
        <v>18</v>
      </c>
      <c r="J126">
        <f>H126+50</f>
        <v>52</v>
      </c>
      <c r="K126">
        <f t="shared" si="8"/>
        <v>93</v>
      </c>
      <c r="L126" t="s">
        <v>221</v>
      </c>
    </row>
    <row r="127" spans="1:12" ht="12.75">
      <c r="A127" t="s">
        <v>191</v>
      </c>
      <c r="B127">
        <f t="shared" si="7"/>
        <v>123</v>
      </c>
      <c r="C127" t="s">
        <v>204</v>
      </c>
      <c r="D127">
        <v>17</v>
      </c>
      <c r="E127">
        <v>25</v>
      </c>
      <c r="F127" s="6">
        <v>56.3</v>
      </c>
      <c r="H127">
        <v>25</v>
      </c>
      <c r="I127">
        <v>12</v>
      </c>
      <c r="J127">
        <f>H127+50</f>
        <v>75</v>
      </c>
      <c r="K127">
        <f t="shared" si="8"/>
        <v>87</v>
      </c>
      <c r="L127" t="s">
        <v>218</v>
      </c>
    </row>
    <row r="128" spans="1:11" ht="12.75">
      <c r="A128" t="s">
        <v>192</v>
      </c>
      <c r="B128">
        <f t="shared" si="7"/>
        <v>124</v>
      </c>
      <c r="C128" t="s">
        <v>152</v>
      </c>
      <c r="D128">
        <v>14</v>
      </c>
      <c r="E128">
        <v>20</v>
      </c>
      <c r="F128" s="6">
        <v>35.5</v>
      </c>
      <c r="H128">
        <v>4</v>
      </c>
      <c r="I128">
        <v>5</v>
      </c>
      <c r="J128">
        <f>H128+75</f>
        <v>79</v>
      </c>
      <c r="K128">
        <f t="shared" si="8"/>
        <v>80</v>
      </c>
    </row>
    <row r="129" spans="1:12" ht="12.75">
      <c r="A129" t="s">
        <v>192</v>
      </c>
      <c r="B129">
        <f t="shared" si="7"/>
        <v>125</v>
      </c>
      <c r="C129" t="s">
        <v>88</v>
      </c>
      <c r="D129">
        <v>9.5</v>
      </c>
      <c r="E129">
        <v>16</v>
      </c>
      <c r="F129" s="6">
        <v>66.8</v>
      </c>
      <c r="H129">
        <v>18</v>
      </c>
      <c r="I129">
        <v>10</v>
      </c>
      <c r="J129">
        <f>H129+75</f>
        <v>93</v>
      </c>
      <c r="K129">
        <f t="shared" si="8"/>
        <v>85</v>
      </c>
      <c r="L129" t="s">
        <v>219</v>
      </c>
    </row>
    <row r="130" spans="1:12" ht="12.75">
      <c r="A130" t="s">
        <v>193</v>
      </c>
      <c r="B130">
        <f t="shared" si="7"/>
        <v>126</v>
      </c>
      <c r="C130" t="s">
        <v>63</v>
      </c>
      <c r="D130">
        <v>22</v>
      </c>
      <c r="E130">
        <v>28</v>
      </c>
      <c r="F130" s="6">
        <v>90.6</v>
      </c>
      <c r="H130">
        <v>4</v>
      </c>
      <c r="I130">
        <v>7</v>
      </c>
      <c r="J130">
        <f aca="true" t="shared" si="9" ref="J130:J138">H130+100</f>
        <v>104</v>
      </c>
      <c r="K130">
        <f t="shared" si="8"/>
        <v>82</v>
      </c>
      <c r="L130" t="s">
        <v>220</v>
      </c>
    </row>
    <row r="131" spans="1:11" ht="12.75">
      <c r="A131" t="s">
        <v>193</v>
      </c>
      <c r="B131">
        <f t="shared" si="7"/>
        <v>127</v>
      </c>
      <c r="C131" t="s">
        <v>61</v>
      </c>
      <c r="D131">
        <v>14</v>
      </c>
      <c r="E131">
        <v>18</v>
      </c>
      <c r="F131" s="6">
        <v>43.6</v>
      </c>
      <c r="H131">
        <v>0.5</v>
      </c>
      <c r="I131">
        <v>1</v>
      </c>
      <c r="J131">
        <f t="shared" si="9"/>
        <v>100.5</v>
      </c>
      <c r="K131">
        <f t="shared" si="8"/>
        <v>76</v>
      </c>
    </row>
    <row r="132" spans="1:13" ht="12.75">
      <c r="A132" t="s">
        <v>193</v>
      </c>
      <c r="B132">
        <f t="shared" si="7"/>
        <v>128</v>
      </c>
      <c r="C132" t="s">
        <v>92</v>
      </c>
      <c r="D132">
        <v>14</v>
      </c>
      <c r="E132">
        <v>19</v>
      </c>
      <c r="F132" s="6">
        <v>62.4</v>
      </c>
      <c r="G132">
        <v>55</v>
      </c>
      <c r="H132">
        <v>11</v>
      </c>
      <c r="I132">
        <v>8</v>
      </c>
      <c r="J132">
        <f t="shared" si="9"/>
        <v>111</v>
      </c>
      <c r="K132">
        <f t="shared" si="8"/>
        <v>83</v>
      </c>
      <c r="L132" t="s">
        <v>222</v>
      </c>
      <c r="M132">
        <v>54.4</v>
      </c>
    </row>
    <row r="133" spans="1:13" ht="12.75">
      <c r="A133" t="s">
        <v>193</v>
      </c>
      <c r="B133">
        <f t="shared" si="7"/>
        <v>129</v>
      </c>
      <c r="C133" t="s">
        <v>228</v>
      </c>
      <c r="D133">
        <v>12.5</v>
      </c>
      <c r="E133">
        <v>18</v>
      </c>
      <c r="F133" s="6">
        <v>116</v>
      </c>
      <c r="G133">
        <v>90</v>
      </c>
      <c r="H133">
        <v>10</v>
      </c>
      <c r="I133">
        <v>25</v>
      </c>
      <c r="J133">
        <f t="shared" si="9"/>
        <v>110</v>
      </c>
      <c r="K133">
        <f t="shared" si="8"/>
        <v>100</v>
      </c>
      <c r="L133" t="s">
        <v>236</v>
      </c>
      <c r="M133">
        <v>101</v>
      </c>
    </row>
    <row r="134" spans="1:12" ht="12.75">
      <c r="A134" t="s">
        <v>193</v>
      </c>
      <c r="B134">
        <f t="shared" si="7"/>
        <v>130</v>
      </c>
      <c r="C134" t="s">
        <v>206</v>
      </c>
      <c r="D134">
        <v>12</v>
      </c>
      <c r="E134">
        <v>17</v>
      </c>
      <c r="F134" s="6">
        <v>57.5</v>
      </c>
      <c r="H134">
        <v>15</v>
      </c>
      <c r="I134">
        <v>12</v>
      </c>
      <c r="J134">
        <f t="shared" si="9"/>
        <v>115</v>
      </c>
      <c r="K134">
        <f t="shared" si="8"/>
        <v>87</v>
      </c>
      <c r="L134" t="s">
        <v>237</v>
      </c>
    </row>
    <row r="135" spans="1:12" ht="12.75">
      <c r="A135" t="s">
        <v>193</v>
      </c>
      <c r="B135">
        <f t="shared" si="7"/>
        <v>131</v>
      </c>
      <c r="C135" t="s">
        <v>58</v>
      </c>
      <c r="D135">
        <v>8</v>
      </c>
      <c r="E135">
        <v>21</v>
      </c>
      <c r="F135" s="6">
        <v>35.3</v>
      </c>
      <c r="H135">
        <v>17</v>
      </c>
      <c r="I135">
        <v>11</v>
      </c>
      <c r="J135">
        <f t="shared" si="9"/>
        <v>117</v>
      </c>
      <c r="K135">
        <f t="shared" si="8"/>
        <v>86</v>
      </c>
      <c r="L135" t="s">
        <v>238</v>
      </c>
    </row>
    <row r="136" spans="1:12" ht="12.75">
      <c r="A136" t="s">
        <v>193</v>
      </c>
      <c r="B136">
        <f t="shared" si="7"/>
        <v>132</v>
      </c>
      <c r="C136" t="s">
        <v>229</v>
      </c>
      <c r="D136">
        <v>14.5</v>
      </c>
      <c r="E136">
        <v>22</v>
      </c>
      <c r="F136" s="6">
        <v>44</v>
      </c>
      <c r="H136">
        <v>24</v>
      </c>
      <c r="I136">
        <v>14</v>
      </c>
      <c r="J136">
        <f t="shared" si="9"/>
        <v>124</v>
      </c>
      <c r="K136">
        <f t="shared" si="8"/>
        <v>89</v>
      </c>
      <c r="L136" t="s">
        <v>239</v>
      </c>
    </row>
    <row r="137" spans="1:12" ht="12.75">
      <c r="A137" t="s">
        <v>193</v>
      </c>
      <c r="B137">
        <f t="shared" si="7"/>
        <v>133</v>
      </c>
      <c r="C137" t="s">
        <v>92</v>
      </c>
      <c r="D137">
        <v>14</v>
      </c>
      <c r="E137">
        <v>19</v>
      </c>
      <c r="F137" s="6">
        <v>49.1</v>
      </c>
      <c r="H137">
        <v>24</v>
      </c>
      <c r="I137">
        <v>10</v>
      </c>
      <c r="J137">
        <f t="shared" si="9"/>
        <v>124</v>
      </c>
      <c r="K137">
        <f t="shared" si="8"/>
        <v>85</v>
      </c>
      <c r="L137" t="s">
        <v>240</v>
      </c>
    </row>
    <row r="138" spans="1:11" ht="12.75">
      <c r="A138" t="s">
        <v>193</v>
      </c>
      <c r="B138">
        <f t="shared" si="7"/>
        <v>134</v>
      </c>
      <c r="C138" t="s">
        <v>230</v>
      </c>
      <c r="D138">
        <v>10</v>
      </c>
      <c r="E138">
        <v>14</v>
      </c>
      <c r="F138" s="6">
        <v>37.3</v>
      </c>
      <c r="H138">
        <v>25</v>
      </c>
      <c r="I138">
        <v>5</v>
      </c>
      <c r="J138">
        <f t="shared" si="9"/>
        <v>125</v>
      </c>
      <c r="K138">
        <f t="shared" si="8"/>
        <v>80</v>
      </c>
    </row>
    <row r="139" spans="1:11" ht="12.75">
      <c r="A139" t="s">
        <v>223</v>
      </c>
      <c r="B139">
        <f t="shared" si="7"/>
        <v>135</v>
      </c>
      <c r="C139" t="s">
        <v>92</v>
      </c>
      <c r="D139">
        <v>10</v>
      </c>
      <c r="E139">
        <v>18</v>
      </c>
      <c r="F139" s="6">
        <v>53.8</v>
      </c>
      <c r="H139">
        <v>5</v>
      </c>
      <c r="I139">
        <v>25</v>
      </c>
      <c r="J139">
        <f>H139+125</f>
        <v>130</v>
      </c>
      <c r="K139">
        <f t="shared" si="8"/>
        <v>100</v>
      </c>
    </row>
    <row r="140" spans="1:12" ht="12.75">
      <c r="A140" t="s">
        <v>223</v>
      </c>
      <c r="B140">
        <f t="shared" si="7"/>
        <v>136</v>
      </c>
      <c r="C140" t="s">
        <v>103</v>
      </c>
      <c r="D140">
        <v>14</v>
      </c>
      <c r="E140">
        <v>22</v>
      </c>
      <c r="F140" s="6">
        <v>78.1</v>
      </c>
      <c r="H140">
        <v>19</v>
      </c>
      <c r="I140">
        <v>23</v>
      </c>
      <c r="J140">
        <f>H140+125</f>
        <v>144</v>
      </c>
      <c r="K140">
        <f t="shared" si="8"/>
        <v>98</v>
      </c>
      <c r="L140" t="s">
        <v>241</v>
      </c>
    </row>
    <row r="141" spans="1:12" ht="12.75">
      <c r="A141" t="s">
        <v>223</v>
      </c>
      <c r="B141">
        <f t="shared" si="7"/>
        <v>137</v>
      </c>
      <c r="C141" t="s">
        <v>969</v>
      </c>
      <c r="D141">
        <v>11</v>
      </c>
      <c r="E141">
        <v>17</v>
      </c>
      <c r="F141" s="6">
        <v>38.6</v>
      </c>
      <c r="H141">
        <v>18</v>
      </c>
      <c r="I141">
        <v>17</v>
      </c>
      <c r="J141">
        <f>H141+125</f>
        <v>143</v>
      </c>
      <c r="K141">
        <f t="shared" si="8"/>
        <v>92</v>
      </c>
      <c r="L141" t="s">
        <v>242</v>
      </c>
    </row>
    <row r="142" spans="1:12" ht="12.75">
      <c r="A142" t="s">
        <v>223</v>
      </c>
      <c r="B142">
        <f t="shared" si="7"/>
        <v>138</v>
      </c>
      <c r="C142" t="s">
        <v>182</v>
      </c>
      <c r="D142">
        <v>11</v>
      </c>
      <c r="E142">
        <v>17</v>
      </c>
      <c r="F142" s="6">
        <v>39</v>
      </c>
      <c r="H142">
        <v>21</v>
      </c>
      <c r="I142">
        <v>14</v>
      </c>
      <c r="J142">
        <f>H142+125</f>
        <v>146</v>
      </c>
      <c r="K142">
        <f t="shared" si="8"/>
        <v>89</v>
      </c>
      <c r="L142" t="s">
        <v>243</v>
      </c>
    </row>
    <row r="143" spans="1:12" ht="12.75">
      <c r="A143" t="s">
        <v>224</v>
      </c>
      <c r="B143">
        <f t="shared" si="7"/>
        <v>139</v>
      </c>
      <c r="C143" t="s">
        <v>63</v>
      </c>
      <c r="D143">
        <v>22</v>
      </c>
      <c r="E143">
        <v>31</v>
      </c>
      <c r="F143" s="6">
        <v>89.8</v>
      </c>
      <c r="H143">
        <v>7</v>
      </c>
      <c r="I143">
        <v>11</v>
      </c>
      <c r="J143">
        <f>H143+150</f>
        <v>157</v>
      </c>
      <c r="K143">
        <f t="shared" si="8"/>
        <v>86</v>
      </c>
      <c r="L143" t="s">
        <v>244</v>
      </c>
    </row>
    <row r="144" spans="1:12" ht="12.75">
      <c r="A144" t="s">
        <v>224</v>
      </c>
      <c r="B144">
        <f t="shared" si="7"/>
        <v>140</v>
      </c>
      <c r="C144" t="s">
        <v>231</v>
      </c>
      <c r="D144">
        <v>16</v>
      </c>
      <c r="E144">
        <v>20</v>
      </c>
      <c r="F144" s="6">
        <v>38</v>
      </c>
      <c r="H144">
        <v>18</v>
      </c>
      <c r="I144">
        <v>3</v>
      </c>
      <c r="J144">
        <f>H144+150</f>
        <v>168</v>
      </c>
      <c r="K144">
        <f t="shared" si="8"/>
        <v>78</v>
      </c>
      <c r="L144" t="s">
        <v>242</v>
      </c>
    </row>
    <row r="145" spans="1:12" ht="12.75">
      <c r="A145" t="s">
        <v>224</v>
      </c>
      <c r="B145">
        <f t="shared" si="7"/>
        <v>141</v>
      </c>
      <c r="C145" t="s">
        <v>54</v>
      </c>
      <c r="D145">
        <v>12</v>
      </c>
      <c r="E145">
        <v>17</v>
      </c>
      <c r="F145" s="6">
        <v>40.8</v>
      </c>
      <c r="H145">
        <v>24</v>
      </c>
      <c r="I145">
        <v>18</v>
      </c>
      <c r="J145">
        <f>H145+150</f>
        <v>174</v>
      </c>
      <c r="K145">
        <f t="shared" si="8"/>
        <v>93</v>
      </c>
      <c r="L145" t="s">
        <v>245</v>
      </c>
    </row>
    <row r="146" spans="1:12" ht="12.75">
      <c r="A146" t="s">
        <v>224</v>
      </c>
      <c r="B146">
        <f t="shared" si="7"/>
        <v>142</v>
      </c>
      <c r="C146" t="s">
        <v>232</v>
      </c>
      <c r="D146">
        <v>8</v>
      </c>
      <c r="E146">
        <v>20</v>
      </c>
      <c r="F146" s="6">
        <v>36.4</v>
      </c>
      <c r="H146">
        <v>24</v>
      </c>
      <c r="I146">
        <v>20</v>
      </c>
      <c r="J146">
        <f>H146+150</f>
        <v>174</v>
      </c>
      <c r="K146">
        <f t="shared" si="8"/>
        <v>95</v>
      </c>
      <c r="L146" t="s">
        <v>246</v>
      </c>
    </row>
    <row r="147" spans="1:11" ht="12.75">
      <c r="A147" t="s">
        <v>224</v>
      </c>
      <c r="B147">
        <f t="shared" si="7"/>
        <v>143</v>
      </c>
      <c r="C147" t="s">
        <v>58</v>
      </c>
      <c r="D147">
        <v>13.5</v>
      </c>
      <c r="E147">
        <v>18</v>
      </c>
      <c r="F147" s="6">
        <v>39.7</v>
      </c>
      <c r="H147">
        <v>25</v>
      </c>
      <c r="I147">
        <v>3</v>
      </c>
      <c r="J147">
        <f>H147+150</f>
        <v>175</v>
      </c>
      <c r="K147">
        <f t="shared" si="8"/>
        <v>78</v>
      </c>
    </row>
    <row r="148" spans="1:12" ht="12.75">
      <c r="A148" t="s">
        <v>225</v>
      </c>
      <c r="B148">
        <f t="shared" si="7"/>
        <v>144</v>
      </c>
      <c r="C148" t="s">
        <v>134</v>
      </c>
      <c r="D148">
        <v>14.5</v>
      </c>
      <c r="E148">
        <v>22</v>
      </c>
      <c r="F148" s="6">
        <v>65.2</v>
      </c>
      <c r="H148">
        <v>4</v>
      </c>
      <c r="I148">
        <v>7</v>
      </c>
      <c r="J148">
        <f>H148+175</f>
        <v>179</v>
      </c>
      <c r="K148">
        <f t="shared" si="8"/>
        <v>82</v>
      </c>
      <c r="L148" t="s">
        <v>247</v>
      </c>
    </row>
    <row r="149" spans="1:12" ht="12.75">
      <c r="A149" t="s">
        <v>225</v>
      </c>
      <c r="B149">
        <f t="shared" si="7"/>
        <v>145</v>
      </c>
      <c r="C149" t="s">
        <v>233</v>
      </c>
      <c r="D149">
        <v>17</v>
      </c>
      <c r="F149" s="6">
        <v>40.1</v>
      </c>
      <c r="H149">
        <v>7</v>
      </c>
      <c r="I149">
        <v>12</v>
      </c>
      <c r="J149">
        <f>H149+175</f>
        <v>182</v>
      </c>
      <c r="K149">
        <f t="shared" si="8"/>
        <v>87</v>
      </c>
      <c r="L149" t="s">
        <v>248</v>
      </c>
    </row>
    <row r="150" spans="1:12" ht="12.75">
      <c r="A150" t="s">
        <v>225</v>
      </c>
      <c r="B150">
        <f>B149+1</f>
        <v>146</v>
      </c>
      <c r="C150" t="s">
        <v>202</v>
      </c>
      <c r="D150">
        <v>7.5</v>
      </c>
      <c r="E150">
        <v>10</v>
      </c>
      <c r="F150" s="6">
        <v>37.7</v>
      </c>
      <c r="H150">
        <v>14</v>
      </c>
      <c r="I150">
        <v>12</v>
      </c>
      <c r="J150">
        <f>H150+175</f>
        <v>189</v>
      </c>
      <c r="K150">
        <f t="shared" si="8"/>
        <v>87</v>
      </c>
      <c r="L150" t="s">
        <v>249</v>
      </c>
    </row>
    <row r="151" spans="1:11" ht="12.75">
      <c r="A151" t="s">
        <v>225</v>
      </c>
      <c r="B151">
        <f>B153+1</f>
        <v>149</v>
      </c>
      <c r="C151" t="s">
        <v>176</v>
      </c>
      <c r="D151">
        <v>17</v>
      </c>
      <c r="E151">
        <v>19</v>
      </c>
      <c r="F151" s="6">
        <v>40.7</v>
      </c>
      <c r="H151">
        <v>25</v>
      </c>
      <c r="I151">
        <v>1</v>
      </c>
      <c r="J151">
        <f>H151+175</f>
        <v>200</v>
      </c>
      <c r="K151">
        <f t="shared" si="8"/>
        <v>76</v>
      </c>
    </row>
    <row r="152" spans="1:12" ht="12.75">
      <c r="A152" t="s">
        <v>226</v>
      </c>
      <c r="B152">
        <f>B150+1</f>
        <v>147</v>
      </c>
      <c r="C152" t="s">
        <v>56</v>
      </c>
      <c r="D152">
        <v>7.5</v>
      </c>
      <c r="E152">
        <v>15</v>
      </c>
      <c r="F152" s="6">
        <v>51.8</v>
      </c>
      <c r="H152">
        <v>2</v>
      </c>
      <c r="I152">
        <v>20</v>
      </c>
      <c r="J152">
        <f>H152+200</f>
        <v>202</v>
      </c>
      <c r="K152">
        <f t="shared" si="8"/>
        <v>95</v>
      </c>
      <c r="L152" t="s">
        <v>444</v>
      </c>
    </row>
    <row r="153" spans="1:12" ht="12.75">
      <c r="A153" t="s">
        <v>226</v>
      </c>
      <c r="B153">
        <f t="shared" si="7"/>
        <v>148</v>
      </c>
      <c r="C153" t="s">
        <v>198</v>
      </c>
      <c r="D153">
        <v>25</v>
      </c>
      <c r="E153">
        <v>30</v>
      </c>
      <c r="F153" s="6">
        <v>35</v>
      </c>
      <c r="H153">
        <v>4</v>
      </c>
      <c r="I153">
        <v>15</v>
      </c>
      <c r="J153">
        <f>H153+200</f>
        <v>204</v>
      </c>
      <c r="K153">
        <f t="shared" si="8"/>
        <v>90</v>
      </c>
      <c r="L153" t="s">
        <v>250</v>
      </c>
    </row>
    <row r="154" spans="1:11" ht="12.75">
      <c r="A154" t="s">
        <v>226</v>
      </c>
      <c r="B154">
        <f>B151+1</f>
        <v>150</v>
      </c>
      <c r="C154" t="s">
        <v>63</v>
      </c>
      <c r="D154">
        <v>14.5</v>
      </c>
      <c r="E154">
        <v>20.5</v>
      </c>
      <c r="F154" s="6">
        <v>55.7</v>
      </c>
      <c r="H154">
        <v>2</v>
      </c>
      <c r="I154">
        <v>1</v>
      </c>
      <c r="J154">
        <f>H154+200</f>
        <v>202</v>
      </c>
      <c r="K154">
        <f t="shared" si="8"/>
        <v>76</v>
      </c>
    </row>
    <row r="155" spans="1:12" ht="12.75">
      <c r="A155" t="s">
        <v>226</v>
      </c>
      <c r="B155">
        <f t="shared" si="7"/>
        <v>151</v>
      </c>
      <c r="C155" t="s">
        <v>204</v>
      </c>
      <c r="D155">
        <v>10</v>
      </c>
      <c r="E155">
        <v>14</v>
      </c>
      <c r="F155" s="6">
        <v>35.5</v>
      </c>
      <c r="H155">
        <v>20</v>
      </c>
      <c r="I155">
        <v>11</v>
      </c>
      <c r="J155">
        <f>H155+200</f>
        <v>220</v>
      </c>
      <c r="K155">
        <f t="shared" si="8"/>
        <v>86</v>
      </c>
      <c r="L155" t="s">
        <v>251</v>
      </c>
    </row>
    <row r="156" spans="1:12" ht="12.75">
      <c r="A156" t="s">
        <v>226</v>
      </c>
      <c r="B156">
        <f t="shared" si="7"/>
        <v>152</v>
      </c>
      <c r="C156" t="s">
        <v>234</v>
      </c>
      <c r="D156">
        <v>13.5</v>
      </c>
      <c r="E156">
        <v>20.5</v>
      </c>
      <c r="F156" s="6">
        <v>89</v>
      </c>
      <c r="H156">
        <v>24</v>
      </c>
      <c r="I156">
        <v>10</v>
      </c>
      <c r="J156">
        <f>H156+200</f>
        <v>224</v>
      </c>
      <c r="K156">
        <f t="shared" si="8"/>
        <v>85</v>
      </c>
      <c r="L156" t="s">
        <v>210</v>
      </c>
    </row>
    <row r="157" spans="1:12" ht="12.75">
      <c r="A157" t="s">
        <v>227</v>
      </c>
      <c r="B157">
        <f t="shared" si="7"/>
        <v>153</v>
      </c>
      <c r="C157" t="s">
        <v>54</v>
      </c>
      <c r="D157">
        <v>17</v>
      </c>
      <c r="E157">
        <v>25</v>
      </c>
      <c r="F157" s="6">
        <v>61.3</v>
      </c>
      <c r="H157">
        <v>9</v>
      </c>
      <c r="I157">
        <v>4</v>
      </c>
      <c r="J157">
        <f aca="true" t="shared" si="10" ref="J157:J163">H157+225</f>
        <v>234</v>
      </c>
      <c r="K157">
        <f t="shared" si="8"/>
        <v>79</v>
      </c>
      <c r="L157" t="s">
        <v>252</v>
      </c>
    </row>
    <row r="158" spans="1:11" ht="12.75">
      <c r="A158" t="s">
        <v>227</v>
      </c>
      <c r="B158">
        <f t="shared" si="7"/>
        <v>154</v>
      </c>
      <c r="C158" t="s">
        <v>97</v>
      </c>
      <c r="D158">
        <v>22</v>
      </c>
      <c r="E158">
        <v>26</v>
      </c>
      <c r="F158" s="6">
        <v>38</v>
      </c>
      <c r="H158">
        <v>20</v>
      </c>
      <c r="I158">
        <v>4</v>
      </c>
      <c r="J158">
        <f t="shared" si="10"/>
        <v>245</v>
      </c>
      <c r="K158">
        <f t="shared" si="8"/>
        <v>79</v>
      </c>
    </row>
    <row r="159" spans="1:11" ht="12.75">
      <c r="A159" t="s">
        <v>227</v>
      </c>
      <c r="B159">
        <f t="shared" si="7"/>
        <v>155</v>
      </c>
      <c r="C159" t="s">
        <v>159</v>
      </c>
      <c r="D159">
        <v>13</v>
      </c>
      <c r="E159">
        <v>18</v>
      </c>
      <c r="F159" s="6">
        <v>47.8</v>
      </c>
      <c r="H159">
        <v>20</v>
      </c>
      <c r="I159">
        <v>12</v>
      </c>
      <c r="J159">
        <f t="shared" si="10"/>
        <v>245</v>
      </c>
      <c r="K159">
        <f t="shared" si="8"/>
        <v>87</v>
      </c>
    </row>
    <row r="160" spans="1:12" ht="12.75">
      <c r="A160" t="s">
        <v>227</v>
      </c>
      <c r="B160">
        <f t="shared" si="7"/>
        <v>156</v>
      </c>
      <c r="C160" t="s">
        <v>235</v>
      </c>
      <c r="D160">
        <v>20</v>
      </c>
      <c r="E160">
        <v>33</v>
      </c>
      <c r="F160" s="6">
        <v>70.1</v>
      </c>
      <c r="H160">
        <v>15</v>
      </c>
      <c r="I160">
        <v>18</v>
      </c>
      <c r="J160">
        <f t="shared" si="10"/>
        <v>240</v>
      </c>
      <c r="K160">
        <f t="shared" si="8"/>
        <v>93</v>
      </c>
      <c r="L160" t="s">
        <v>253</v>
      </c>
    </row>
    <row r="161" spans="1:11" ht="12.75">
      <c r="A161" t="s">
        <v>227</v>
      </c>
      <c r="B161">
        <f t="shared" si="7"/>
        <v>157</v>
      </c>
      <c r="C161" t="s">
        <v>229</v>
      </c>
      <c r="D161">
        <v>16.5</v>
      </c>
      <c r="E161">
        <v>19</v>
      </c>
      <c r="F161" s="6">
        <v>36.8</v>
      </c>
      <c r="H161">
        <v>20</v>
      </c>
      <c r="I161">
        <v>14</v>
      </c>
      <c r="J161">
        <f t="shared" si="10"/>
        <v>245</v>
      </c>
      <c r="K161">
        <f t="shared" si="8"/>
        <v>89</v>
      </c>
    </row>
    <row r="162" spans="1:12" ht="12.75">
      <c r="A162" t="s">
        <v>227</v>
      </c>
      <c r="B162">
        <f t="shared" si="7"/>
        <v>158</v>
      </c>
      <c r="C162" t="s">
        <v>229</v>
      </c>
      <c r="D162">
        <v>15</v>
      </c>
      <c r="E162">
        <v>20</v>
      </c>
      <c r="F162" s="6">
        <v>35.4</v>
      </c>
      <c r="H162">
        <v>20</v>
      </c>
      <c r="I162">
        <v>17</v>
      </c>
      <c r="J162">
        <f t="shared" si="10"/>
        <v>245</v>
      </c>
      <c r="K162">
        <f t="shared" si="8"/>
        <v>92</v>
      </c>
      <c r="L162" t="s">
        <v>271</v>
      </c>
    </row>
    <row r="163" spans="1:11" ht="12.75">
      <c r="A163" t="s">
        <v>227</v>
      </c>
      <c r="B163">
        <f t="shared" si="7"/>
        <v>159</v>
      </c>
      <c r="C163" t="s">
        <v>195</v>
      </c>
      <c r="D163">
        <v>14.5</v>
      </c>
      <c r="E163">
        <v>29.5</v>
      </c>
      <c r="F163" s="6">
        <v>93.8</v>
      </c>
      <c r="H163">
        <v>23</v>
      </c>
      <c r="I163">
        <v>23</v>
      </c>
      <c r="J163">
        <f t="shared" si="10"/>
        <v>248</v>
      </c>
      <c r="K163">
        <f t="shared" si="8"/>
        <v>98</v>
      </c>
    </row>
    <row r="164" spans="1:12" ht="12.75">
      <c r="A164" t="s">
        <v>254</v>
      </c>
      <c r="B164">
        <f t="shared" si="7"/>
        <v>160</v>
      </c>
      <c r="C164" t="s">
        <v>262</v>
      </c>
      <c r="D164">
        <v>12</v>
      </c>
      <c r="E164">
        <v>16</v>
      </c>
      <c r="F164" s="6">
        <v>37.2</v>
      </c>
      <c r="H164">
        <v>4</v>
      </c>
      <c r="I164">
        <v>24</v>
      </c>
      <c r="J164">
        <f>H164+250</f>
        <v>254</v>
      </c>
      <c r="K164">
        <f t="shared" si="8"/>
        <v>99</v>
      </c>
      <c r="L164" t="s">
        <v>60</v>
      </c>
    </row>
    <row r="165" spans="1:11" ht="12.75">
      <c r="A165" t="s">
        <v>254</v>
      </c>
      <c r="B165">
        <f t="shared" si="7"/>
        <v>161</v>
      </c>
      <c r="C165" t="s">
        <v>79</v>
      </c>
      <c r="D165">
        <v>15</v>
      </c>
      <c r="E165">
        <v>20</v>
      </c>
      <c r="F165" s="6">
        <v>47.3</v>
      </c>
      <c r="H165">
        <v>10</v>
      </c>
      <c r="I165">
        <v>20</v>
      </c>
      <c r="J165">
        <f>H165+250</f>
        <v>260</v>
      </c>
      <c r="K165">
        <f t="shared" si="8"/>
        <v>95</v>
      </c>
    </row>
    <row r="166" spans="1:11" ht="12.75">
      <c r="A166" t="s">
        <v>254</v>
      </c>
      <c r="B166">
        <f t="shared" si="7"/>
        <v>162</v>
      </c>
      <c r="C166" t="s">
        <v>263</v>
      </c>
      <c r="D166">
        <v>10</v>
      </c>
      <c r="E166">
        <v>16</v>
      </c>
      <c r="F166" s="6">
        <v>64.9</v>
      </c>
      <c r="H166">
        <v>11</v>
      </c>
      <c r="I166">
        <v>18</v>
      </c>
      <c r="J166">
        <f>H166+250</f>
        <v>261</v>
      </c>
      <c r="K166">
        <f t="shared" si="8"/>
        <v>93</v>
      </c>
    </row>
    <row r="167" spans="1:12" ht="12.75">
      <c r="A167" t="s">
        <v>255</v>
      </c>
      <c r="B167">
        <f t="shared" si="7"/>
        <v>163</v>
      </c>
      <c r="C167" t="s">
        <v>264</v>
      </c>
      <c r="D167">
        <v>7</v>
      </c>
      <c r="E167">
        <v>12</v>
      </c>
      <c r="F167" s="6">
        <v>35.3</v>
      </c>
      <c r="H167">
        <v>9</v>
      </c>
      <c r="I167">
        <v>7</v>
      </c>
      <c r="J167">
        <f>H167+275</f>
        <v>284</v>
      </c>
      <c r="K167">
        <f t="shared" si="8"/>
        <v>82</v>
      </c>
      <c r="L167" t="s">
        <v>272</v>
      </c>
    </row>
    <row r="168" spans="1:12" ht="12.75">
      <c r="A168" t="s">
        <v>255</v>
      </c>
      <c r="B168">
        <f t="shared" si="7"/>
        <v>164</v>
      </c>
      <c r="C168" t="s">
        <v>103</v>
      </c>
      <c r="D168">
        <v>7</v>
      </c>
      <c r="E168">
        <v>9</v>
      </c>
      <c r="F168" s="6">
        <v>40.6</v>
      </c>
      <c r="H168">
        <v>18</v>
      </c>
      <c r="I168">
        <v>10</v>
      </c>
      <c r="J168">
        <f>H168+275</f>
        <v>293</v>
      </c>
      <c r="K168">
        <f t="shared" si="8"/>
        <v>85</v>
      </c>
      <c r="L168" t="s">
        <v>75</v>
      </c>
    </row>
    <row r="169" spans="1:12" ht="12.75">
      <c r="A169" t="s">
        <v>256</v>
      </c>
      <c r="B169">
        <f t="shared" si="7"/>
        <v>165</v>
      </c>
      <c r="C169" t="s">
        <v>63</v>
      </c>
      <c r="D169">
        <v>30</v>
      </c>
      <c r="E169">
        <v>35</v>
      </c>
      <c r="F169" s="6">
        <v>75</v>
      </c>
      <c r="H169">
        <v>20</v>
      </c>
      <c r="I169">
        <v>19</v>
      </c>
      <c r="J169">
        <f>H169+275</f>
        <v>295</v>
      </c>
      <c r="K169">
        <f>I169+100</f>
        <v>119</v>
      </c>
      <c r="L169" t="s">
        <v>273</v>
      </c>
    </row>
    <row r="170" spans="1:12" ht="12.75">
      <c r="A170" t="s">
        <v>256</v>
      </c>
      <c r="B170">
        <f t="shared" si="7"/>
        <v>166</v>
      </c>
      <c r="C170" t="s">
        <v>88</v>
      </c>
      <c r="D170">
        <v>9</v>
      </c>
      <c r="E170">
        <v>13</v>
      </c>
      <c r="F170" s="6">
        <v>53.5</v>
      </c>
      <c r="H170">
        <v>0</v>
      </c>
      <c r="I170">
        <v>9</v>
      </c>
      <c r="J170">
        <f>H170+275</f>
        <v>275</v>
      </c>
      <c r="K170">
        <f aca="true" t="shared" si="11" ref="K170:K217">I170+100</f>
        <v>109</v>
      </c>
      <c r="L170" t="s">
        <v>60</v>
      </c>
    </row>
    <row r="171" spans="1:12" ht="12.75">
      <c r="A171" t="s">
        <v>257</v>
      </c>
      <c r="B171">
        <f t="shared" si="7"/>
        <v>167</v>
      </c>
      <c r="C171" t="s">
        <v>265</v>
      </c>
      <c r="D171">
        <v>10</v>
      </c>
      <c r="F171" s="6">
        <v>51.4</v>
      </c>
      <c r="H171">
        <v>23</v>
      </c>
      <c r="I171">
        <v>20</v>
      </c>
      <c r="J171">
        <f>H171+250</f>
        <v>273</v>
      </c>
      <c r="K171">
        <f t="shared" si="11"/>
        <v>120</v>
      </c>
      <c r="L171" t="s">
        <v>274</v>
      </c>
    </row>
    <row r="172" spans="1:11" ht="12.75">
      <c r="A172" t="s">
        <v>257</v>
      </c>
      <c r="B172">
        <f t="shared" si="7"/>
        <v>168</v>
      </c>
      <c r="C172" t="s">
        <v>54</v>
      </c>
      <c r="D172">
        <v>9</v>
      </c>
      <c r="E172">
        <v>19</v>
      </c>
      <c r="F172" s="6">
        <v>63</v>
      </c>
      <c r="H172">
        <v>11</v>
      </c>
      <c r="I172">
        <v>23</v>
      </c>
      <c r="J172">
        <f>H172+250</f>
        <v>261</v>
      </c>
      <c r="K172">
        <f t="shared" si="11"/>
        <v>123</v>
      </c>
    </row>
    <row r="173" spans="1:12" ht="12.75">
      <c r="A173" t="s">
        <v>257</v>
      </c>
      <c r="B173">
        <f t="shared" si="7"/>
        <v>169</v>
      </c>
      <c r="C173" t="s">
        <v>266</v>
      </c>
      <c r="D173">
        <v>17</v>
      </c>
      <c r="E173">
        <v>23</v>
      </c>
      <c r="F173" s="6">
        <v>55.1</v>
      </c>
      <c r="H173">
        <v>7</v>
      </c>
      <c r="I173">
        <v>10</v>
      </c>
      <c r="J173">
        <f>H173+250</f>
        <v>257</v>
      </c>
      <c r="K173">
        <f t="shared" si="11"/>
        <v>110</v>
      </c>
      <c r="L173" t="s">
        <v>275</v>
      </c>
    </row>
    <row r="174" spans="1:11" ht="12.75">
      <c r="A174" t="s">
        <v>258</v>
      </c>
      <c r="B174">
        <f t="shared" si="7"/>
        <v>170</v>
      </c>
      <c r="C174" t="s">
        <v>267</v>
      </c>
      <c r="D174">
        <v>17</v>
      </c>
      <c r="E174">
        <v>21</v>
      </c>
      <c r="F174" s="6">
        <v>52.1</v>
      </c>
      <c r="H174">
        <v>25</v>
      </c>
      <c r="I174">
        <v>5</v>
      </c>
      <c r="J174">
        <f aca="true" t="shared" si="12" ref="J174:J179">H174+200</f>
        <v>225</v>
      </c>
      <c r="K174">
        <f t="shared" si="11"/>
        <v>105</v>
      </c>
    </row>
    <row r="175" spans="1:12" ht="12.75">
      <c r="A175" t="s">
        <v>258</v>
      </c>
      <c r="B175">
        <f t="shared" si="7"/>
        <v>171</v>
      </c>
      <c r="C175" t="s">
        <v>92</v>
      </c>
      <c r="D175">
        <v>9</v>
      </c>
      <c r="E175">
        <v>14</v>
      </c>
      <c r="F175" s="6">
        <v>85.4</v>
      </c>
      <c r="H175">
        <v>18</v>
      </c>
      <c r="I175">
        <v>2</v>
      </c>
      <c r="J175">
        <f t="shared" si="12"/>
        <v>218</v>
      </c>
      <c r="K175">
        <f t="shared" si="11"/>
        <v>102</v>
      </c>
      <c r="L175" t="s">
        <v>276</v>
      </c>
    </row>
    <row r="176" spans="1:12" ht="12.75">
      <c r="A176" t="s">
        <v>258</v>
      </c>
      <c r="B176">
        <f t="shared" si="7"/>
        <v>172</v>
      </c>
      <c r="C176" t="s">
        <v>152</v>
      </c>
      <c r="D176">
        <v>15</v>
      </c>
      <c r="E176">
        <v>19</v>
      </c>
      <c r="F176" s="6">
        <v>64.5</v>
      </c>
      <c r="H176">
        <v>17</v>
      </c>
      <c r="I176">
        <v>11</v>
      </c>
      <c r="J176">
        <f t="shared" si="12"/>
        <v>217</v>
      </c>
      <c r="K176">
        <f t="shared" si="11"/>
        <v>111</v>
      </c>
      <c r="L176" t="s">
        <v>60</v>
      </c>
    </row>
    <row r="177" spans="1:12" ht="12.75">
      <c r="A177" t="s">
        <v>258</v>
      </c>
      <c r="B177">
        <f t="shared" si="7"/>
        <v>173</v>
      </c>
      <c r="C177" t="s">
        <v>113</v>
      </c>
      <c r="D177">
        <v>17</v>
      </c>
      <c r="F177" s="6">
        <v>77.1</v>
      </c>
      <c r="H177">
        <v>10</v>
      </c>
      <c r="I177">
        <v>17</v>
      </c>
      <c r="J177">
        <f t="shared" si="12"/>
        <v>210</v>
      </c>
      <c r="K177">
        <f t="shared" si="11"/>
        <v>117</v>
      </c>
      <c r="L177" t="s">
        <v>277</v>
      </c>
    </row>
    <row r="178" spans="1:11" ht="12.75">
      <c r="A178" t="s">
        <v>258</v>
      </c>
      <c r="B178">
        <f t="shared" si="7"/>
        <v>174</v>
      </c>
      <c r="C178" t="s">
        <v>268</v>
      </c>
      <c r="D178">
        <v>12</v>
      </c>
      <c r="E178">
        <v>16</v>
      </c>
      <c r="F178" s="6">
        <v>40.5</v>
      </c>
      <c r="H178">
        <v>10</v>
      </c>
      <c r="I178">
        <v>19</v>
      </c>
      <c r="J178">
        <f t="shared" si="12"/>
        <v>210</v>
      </c>
      <c r="K178">
        <f t="shared" si="11"/>
        <v>119</v>
      </c>
    </row>
    <row r="179" spans="1:12" ht="12.75">
      <c r="A179" t="s">
        <v>258</v>
      </c>
      <c r="B179">
        <f t="shared" si="7"/>
        <v>175</v>
      </c>
      <c r="C179" t="s">
        <v>229</v>
      </c>
      <c r="D179">
        <v>17</v>
      </c>
      <c r="E179">
        <v>22</v>
      </c>
      <c r="F179" s="6">
        <v>42.1</v>
      </c>
      <c r="H179">
        <v>5</v>
      </c>
      <c r="I179">
        <v>4</v>
      </c>
      <c r="J179">
        <f t="shared" si="12"/>
        <v>205</v>
      </c>
      <c r="K179">
        <f t="shared" si="11"/>
        <v>104</v>
      </c>
      <c r="L179" t="s">
        <v>60</v>
      </c>
    </row>
    <row r="180" spans="1:12" ht="12.75">
      <c r="A180" t="s">
        <v>259</v>
      </c>
      <c r="B180">
        <f aca="true" t="shared" si="13" ref="B180:B243">B179+1</f>
        <v>176</v>
      </c>
      <c r="C180" t="s">
        <v>103</v>
      </c>
      <c r="D180">
        <v>13.5</v>
      </c>
      <c r="E180">
        <v>19</v>
      </c>
      <c r="F180" s="6">
        <v>58.7</v>
      </c>
      <c r="H180">
        <v>24</v>
      </c>
      <c r="I180">
        <v>1</v>
      </c>
      <c r="J180">
        <f>H180+175</f>
        <v>199</v>
      </c>
      <c r="K180">
        <f t="shared" si="11"/>
        <v>101</v>
      </c>
      <c r="L180" t="s">
        <v>278</v>
      </c>
    </row>
    <row r="181" spans="1:12" ht="12.75">
      <c r="A181" t="s">
        <v>259</v>
      </c>
      <c r="B181">
        <f t="shared" si="13"/>
        <v>177</v>
      </c>
      <c r="C181" t="s">
        <v>155</v>
      </c>
      <c r="D181">
        <v>7</v>
      </c>
      <c r="F181" s="6">
        <v>77.6</v>
      </c>
      <c r="H181">
        <v>18</v>
      </c>
      <c r="I181">
        <v>11</v>
      </c>
      <c r="J181">
        <f>H181+175</f>
        <v>193</v>
      </c>
      <c r="K181">
        <f t="shared" si="11"/>
        <v>111</v>
      </c>
      <c r="L181" t="s">
        <v>3</v>
      </c>
    </row>
    <row r="182" spans="1:12" ht="12.75">
      <c r="A182" t="s">
        <v>259</v>
      </c>
      <c r="B182">
        <f t="shared" si="13"/>
        <v>178</v>
      </c>
      <c r="C182" t="s">
        <v>82</v>
      </c>
      <c r="D182">
        <v>20</v>
      </c>
      <c r="E182">
        <v>25</v>
      </c>
      <c r="F182" s="6">
        <v>124.1</v>
      </c>
      <c r="H182">
        <v>18</v>
      </c>
      <c r="I182">
        <v>12</v>
      </c>
      <c r="J182">
        <f>H182+175</f>
        <v>193</v>
      </c>
      <c r="K182">
        <f t="shared" si="11"/>
        <v>112</v>
      </c>
      <c r="L182" t="s">
        <v>208</v>
      </c>
    </row>
    <row r="183" spans="1:12" ht="12.75">
      <c r="A183" t="s">
        <v>259</v>
      </c>
      <c r="B183">
        <f t="shared" si="13"/>
        <v>179</v>
      </c>
      <c r="C183" t="s">
        <v>269</v>
      </c>
      <c r="D183">
        <v>7</v>
      </c>
      <c r="F183" s="6">
        <v>39.7</v>
      </c>
      <c r="H183">
        <v>4</v>
      </c>
      <c r="I183">
        <v>3</v>
      </c>
      <c r="J183">
        <f>H183+175</f>
        <v>179</v>
      </c>
      <c r="K183">
        <f t="shared" si="11"/>
        <v>103</v>
      </c>
      <c r="L183" t="s">
        <v>279</v>
      </c>
    </row>
    <row r="184" spans="1:12" ht="12.75">
      <c r="A184" t="s">
        <v>259</v>
      </c>
      <c r="B184">
        <f t="shared" si="13"/>
        <v>180</v>
      </c>
      <c r="C184" t="s">
        <v>92</v>
      </c>
      <c r="D184">
        <v>12.5</v>
      </c>
      <c r="E184">
        <v>18.5</v>
      </c>
      <c r="F184" s="6">
        <v>82.4</v>
      </c>
      <c r="H184">
        <v>0</v>
      </c>
      <c r="I184">
        <v>14</v>
      </c>
      <c r="J184">
        <f>H184+175</f>
        <v>175</v>
      </c>
      <c r="K184">
        <f t="shared" si="11"/>
        <v>114</v>
      </c>
      <c r="L184" t="s">
        <v>280</v>
      </c>
    </row>
    <row r="185" spans="1:13" ht="12.75">
      <c r="A185" t="s">
        <v>260</v>
      </c>
      <c r="B185">
        <f t="shared" si="13"/>
        <v>181</v>
      </c>
      <c r="C185" t="s">
        <v>270</v>
      </c>
      <c r="D185">
        <v>22</v>
      </c>
      <c r="E185">
        <v>30</v>
      </c>
      <c r="F185" s="6">
        <v>88.3</v>
      </c>
      <c r="G185">
        <v>78</v>
      </c>
      <c r="H185">
        <v>20</v>
      </c>
      <c r="I185">
        <v>24</v>
      </c>
      <c r="J185">
        <f>H185+150</f>
        <v>170</v>
      </c>
      <c r="K185">
        <f t="shared" si="11"/>
        <v>124</v>
      </c>
      <c r="L185" t="s">
        <v>281</v>
      </c>
      <c r="M185">
        <v>78.9</v>
      </c>
    </row>
    <row r="186" spans="1:12" ht="12.75">
      <c r="A186" t="s">
        <v>260</v>
      </c>
      <c r="B186">
        <f t="shared" si="13"/>
        <v>182</v>
      </c>
      <c r="C186" t="s">
        <v>52</v>
      </c>
      <c r="D186">
        <v>7</v>
      </c>
      <c r="E186">
        <v>14</v>
      </c>
      <c r="F186" s="6">
        <v>56.8</v>
      </c>
      <c r="H186">
        <v>0.5</v>
      </c>
      <c r="I186">
        <v>22</v>
      </c>
      <c r="J186">
        <f>H186+150</f>
        <v>150.5</v>
      </c>
      <c r="K186">
        <f t="shared" si="11"/>
        <v>122</v>
      </c>
      <c r="L186" t="s">
        <v>282</v>
      </c>
    </row>
    <row r="187" spans="1:12" ht="12.75">
      <c r="A187" t="s">
        <v>261</v>
      </c>
      <c r="B187">
        <f t="shared" si="13"/>
        <v>183</v>
      </c>
      <c r="C187" t="s">
        <v>202</v>
      </c>
      <c r="D187">
        <v>14</v>
      </c>
      <c r="E187">
        <v>20</v>
      </c>
      <c r="F187" s="6">
        <v>44.8</v>
      </c>
      <c r="H187">
        <v>24</v>
      </c>
      <c r="I187">
        <v>24</v>
      </c>
      <c r="J187">
        <f aca="true" t="shared" si="14" ref="J187:J192">H187+125</f>
        <v>149</v>
      </c>
      <c r="K187">
        <f t="shared" si="11"/>
        <v>124</v>
      </c>
      <c r="L187" t="s">
        <v>301</v>
      </c>
    </row>
    <row r="188" spans="1:11" ht="12.75">
      <c r="A188" t="s">
        <v>261</v>
      </c>
      <c r="B188">
        <f t="shared" si="13"/>
        <v>184</v>
      </c>
      <c r="C188" t="s">
        <v>195</v>
      </c>
      <c r="D188">
        <v>15</v>
      </c>
      <c r="E188">
        <v>29</v>
      </c>
      <c r="F188" s="6">
        <v>84.4</v>
      </c>
      <c r="H188">
        <v>24</v>
      </c>
      <c r="I188">
        <v>12</v>
      </c>
      <c r="J188">
        <f t="shared" si="14"/>
        <v>149</v>
      </c>
      <c r="K188">
        <f t="shared" si="11"/>
        <v>112</v>
      </c>
    </row>
    <row r="189" spans="1:12" ht="12.75">
      <c r="A189" t="s">
        <v>261</v>
      </c>
      <c r="B189">
        <f>B188+1</f>
        <v>185</v>
      </c>
      <c r="C189" t="s">
        <v>202</v>
      </c>
      <c r="D189">
        <v>10</v>
      </c>
      <c r="E189">
        <v>14</v>
      </c>
      <c r="F189" s="6">
        <v>36.4</v>
      </c>
      <c r="H189">
        <v>19</v>
      </c>
      <c r="I189">
        <v>7</v>
      </c>
      <c r="J189">
        <f t="shared" si="14"/>
        <v>144</v>
      </c>
      <c r="K189">
        <f t="shared" si="11"/>
        <v>107</v>
      </c>
      <c r="L189" t="s">
        <v>303</v>
      </c>
    </row>
    <row r="190" spans="1:13" ht="12.75">
      <c r="A190" t="s">
        <v>261</v>
      </c>
      <c r="B190">
        <f t="shared" si="13"/>
        <v>186</v>
      </c>
      <c r="C190" t="s">
        <v>63</v>
      </c>
      <c r="D190">
        <v>23</v>
      </c>
      <c r="E190">
        <v>27</v>
      </c>
      <c r="G190">
        <v>62</v>
      </c>
      <c r="H190">
        <v>5</v>
      </c>
      <c r="I190">
        <v>6</v>
      </c>
      <c r="J190">
        <f t="shared" si="14"/>
        <v>130</v>
      </c>
      <c r="K190">
        <f t="shared" si="11"/>
        <v>106</v>
      </c>
      <c r="M190">
        <v>73.5</v>
      </c>
    </row>
    <row r="191" spans="1:11" ht="12.75">
      <c r="A191" t="s">
        <v>261</v>
      </c>
      <c r="B191">
        <f t="shared" si="13"/>
        <v>187</v>
      </c>
      <c r="C191" t="s">
        <v>263</v>
      </c>
      <c r="D191">
        <v>13.5</v>
      </c>
      <c r="E191">
        <v>18</v>
      </c>
      <c r="F191" s="6">
        <v>42.9</v>
      </c>
      <c r="H191">
        <v>6</v>
      </c>
      <c r="I191">
        <v>18</v>
      </c>
      <c r="J191">
        <f t="shared" si="14"/>
        <v>131</v>
      </c>
      <c r="K191">
        <f t="shared" si="11"/>
        <v>118</v>
      </c>
    </row>
    <row r="192" spans="1:12" ht="12.75">
      <c r="A192" t="s">
        <v>261</v>
      </c>
      <c r="B192">
        <f t="shared" si="13"/>
        <v>188</v>
      </c>
      <c r="C192" t="s">
        <v>287</v>
      </c>
      <c r="D192">
        <v>12</v>
      </c>
      <c r="E192">
        <v>14</v>
      </c>
      <c r="F192" s="6">
        <v>41.1</v>
      </c>
      <c r="H192">
        <v>7</v>
      </c>
      <c r="I192">
        <v>24</v>
      </c>
      <c r="J192">
        <f t="shared" si="14"/>
        <v>132</v>
      </c>
      <c r="K192">
        <f t="shared" si="11"/>
        <v>124</v>
      </c>
      <c r="L192" t="s">
        <v>304</v>
      </c>
    </row>
    <row r="193" spans="1:11" ht="12.75">
      <c r="A193" t="s">
        <v>283</v>
      </c>
      <c r="B193">
        <f t="shared" si="13"/>
        <v>189</v>
      </c>
      <c r="C193" t="s">
        <v>97</v>
      </c>
      <c r="D193">
        <v>15</v>
      </c>
      <c r="E193">
        <v>24</v>
      </c>
      <c r="F193" s="6">
        <v>73.5</v>
      </c>
      <c r="H193">
        <v>21</v>
      </c>
      <c r="I193">
        <v>17</v>
      </c>
      <c r="J193">
        <f aca="true" t="shared" si="15" ref="J193:J198">H193+100</f>
        <v>121</v>
      </c>
      <c r="K193">
        <f t="shared" si="11"/>
        <v>117</v>
      </c>
    </row>
    <row r="194" spans="1:12" ht="12.75">
      <c r="A194" t="s">
        <v>283</v>
      </c>
      <c r="B194">
        <f t="shared" si="13"/>
        <v>190</v>
      </c>
      <c r="C194" t="s">
        <v>288</v>
      </c>
      <c r="D194">
        <v>15</v>
      </c>
      <c r="E194">
        <v>21</v>
      </c>
      <c r="F194" s="6">
        <v>54.4</v>
      </c>
      <c r="H194">
        <v>15</v>
      </c>
      <c r="I194">
        <v>20</v>
      </c>
      <c r="J194">
        <f t="shared" si="15"/>
        <v>115</v>
      </c>
      <c r="K194">
        <f t="shared" si="11"/>
        <v>120</v>
      </c>
      <c r="L194" t="s">
        <v>305</v>
      </c>
    </row>
    <row r="195" spans="1:11" ht="12.75">
      <c r="A195" t="s">
        <v>283</v>
      </c>
      <c r="B195">
        <f t="shared" si="13"/>
        <v>191</v>
      </c>
      <c r="C195" t="s">
        <v>152</v>
      </c>
      <c r="D195">
        <v>14</v>
      </c>
      <c r="E195">
        <v>20</v>
      </c>
      <c r="F195" s="6">
        <v>37</v>
      </c>
      <c r="H195">
        <v>14</v>
      </c>
      <c r="I195">
        <v>21</v>
      </c>
      <c r="J195">
        <f t="shared" si="15"/>
        <v>114</v>
      </c>
      <c r="K195">
        <f t="shared" si="11"/>
        <v>121</v>
      </c>
    </row>
    <row r="196" spans="1:12" ht="12.75">
      <c r="A196" t="s">
        <v>283</v>
      </c>
      <c r="B196">
        <f t="shared" si="13"/>
        <v>192</v>
      </c>
      <c r="C196" t="s">
        <v>232</v>
      </c>
      <c r="D196">
        <v>17</v>
      </c>
      <c r="E196">
        <v>21</v>
      </c>
      <c r="F196" s="6">
        <v>36.3</v>
      </c>
      <c r="H196">
        <v>14</v>
      </c>
      <c r="I196">
        <v>18</v>
      </c>
      <c r="J196">
        <f t="shared" si="15"/>
        <v>114</v>
      </c>
      <c r="K196">
        <f t="shared" si="11"/>
        <v>118</v>
      </c>
      <c r="L196" t="s">
        <v>302</v>
      </c>
    </row>
    <row r="197" spans="1:12" ht="12.75">
      <c r="A197" t="s">
        <v>283</v>
      </c>
      <c r="B197">
        <f t="shared" si="13"/>
        <v>193</v>
      </c>
      <c r="C197" t="s">
        <v>54</v>
      </c>
      <c r="D197">
        <v>16</v>
      </c>
      <c r="E197">
        <v>20</v>
      </c>
      <c r="F197" s="6">
        <v>45.6</v>
      </c>
      <c r="H197">
        <v>23</v>
      </c>
      <c r="I197">
        <v>6</v>
      </c>
      <c r="J197">
        <f t="shared" si="15"/>
        <v>123</v>
      </c>
      <c r="K197">
        <f t="shared" si="11"/>
        <v>106</v>
      </c>
      <c r="L197" t="s">
        <v>306</v>
      </c>
    </row>
    <row r="198" spans="1:11" ht="12.75">
      <c r="A198" t="s">
        <v>283</v>
      </c>
      <c r="B198">
        <f t="shared" si="13"/>
        <v>194</v>
      </c>
      <c r="C198" t="s">
        <v>92</v>
      </c>
      <c r="D198">
        <v>12</v>
      </c>
      <c r="E198">
        <v>17</v>
      </c>
      <c r="F198" s="6">
        <v>67</v>
      </c>
      <c r="H198">
        <v>4</v>
      </c>
      <c r="I198">
        <v>7</v>
      </c>
      <c r="J198">
        <f t="shared" si="15"/>
        <v>104</v>
      </c>
      <c r="K198">
        <f t="shared" si="11"/>
        <v>107</v>
      </c>
    </row>
    <row r="199" spans="1:12" ht="12.75">
      <c r="A199" t="s">
        <v>284</v>
      </c>
      <c r="B199">
        <f t="shared" si="13"/>
        <v>195</v>
      </c>
      <c r="C199" t="s">
        <v>289</v>
      </c>
      <c r="D199">
        <v>22</v>
      </c>
      <c r="E199">
        <v>24</v>
      </c>
      <c r="F199" s="6">
        <v>37.1</v>
      </c>
      <c r="H199">
        <v>19</v>
      </c>
      <c r="I199">
        <v>15</v>
      </c>
      <c r="J199">
        <f>H199+75</f>
        <v>94</v>
      </c>
      <c r="K199">
        <f t="shared" si="11"/>
        <v>115</v>
      </c>
      <c r="L199" t="s">
        <v>307</v>
      </c>
    </row>
    <row r="200" spans="1:13" ht="12.75">
      <c r="A200" t="s">
        <v>284</v>
      </c>
      <c r="B200">
        <f t="shared" si="13"/>
        <v>196</v>
      </c>
      <c r="C200" t="s">
        <v>68</v>
      </c>
      <c r="D200">
        <v>17</v>
      </c>
      <c r="E200">
        <v>34</v>
      </c>
      <c r="G200">
        <v>85</v>
      </c>
      <c r="H200">
        <v>23</v>
      </c>
      <c r="I200">
        <v>0</v>
      </c>
      <c r="J200">
        <f>H200+75</f>
        <v>98</v>
      </c>
      <c r="K200">
        <f t="shared" si="11"/>
        <v>100</v>
      </c>
      <c r="M200">
        <v>93.9</v>
      </c>
    </row>
    <row r="201" spans="1:12" ht="12.75">
      <c r="A201" t="s">
        <v>284</v>
      </c>
      <c r="B201">
        <f t="shared" si="13"/>
        <v>197</v>
      </c>
      <c r="C201" t="s">
        <v>203</v>
      </c>
      <c r="D201">
        <v>16</v>
      </c>
      <c r="E201">
        <v>18</v>
      </c>
      <c r="F201" s="6">
        <v>127.1</v>
      </c>
      <c r="H201">
        <v>13</v>
      </c>
      <c r="I201">
        <v>12</v>
      </c>
      <c r="J201">
        <f>H201+75</f>
        <v>88</v>
      </c>
      <c r="K201">
        <f t="shared" si="11"/>
        <v>112</v>
      </c>
      <c r="L201" t="s">
        <v>308</v>
      </c>
    </row>
    <row r="202" spans="1:12" ht="12.75">
      <c r="A202" t="s">
        <v>284</v>
      </c>
      <c r="B202">
        <f t="shared" si="13"/>
        <v>198</v>
      </c>
      <c r="C202" t="s">
        <v>58</v>
      </c>
      <c r="D202">
        <v>23</v>
      </c>
      <c r="E202">
        <v>28</v>
      </c>
      <c r="F202" s="6">
        <v>40.5</v>
      </c>
      <c r="H202">
        <v>5</v>
      </c>
      <c r="I202">
        <v>12</v>
      </c>
      <c r="J202">
        <f>H202+75</f>
        <v>80</v>
      </c>
      <c r="K202">
        <f t="shared" si="11"/>
        <v>112</v>
      </c>
      <c r="L202" t="s">
        <v>208</v>
      </c>
    </row>
    <row r="203" spans="1:12" ht="12.75">
      <c r="A203" t="s">
        <v>285</v>
      </c>
      <c r="B203">
        <f t="shared" si="13"/>
        <v>199</v>
      </c>
      <c r="C203" t="s">
        <v>88</v>
      </c>
      <c r="D203">
        <v>8</v>
      </c>
      <c r="E203">
        <v>12</v>
      </c>
      <c r="F203" s="6">
        <v>117.2</v>
      </c>
      <c r="H203">
        <v>23</v>
      </c>
      <c r="I203">
        <v>11</v>
      </c>
      <c r="J203">
        <f aca="true" t="shared" si="16" ref="J203:J208">H203+50</f>
        <v>73</v>
      </c>
      <c r="K203">
        <f t="shared" si="11"/>
        <v>111</v>
      </c>
      <c r="L203" t="s">
        <v>309</v>
      </c>
    </row>
    <row r="204" spans="1:12" ht="12.75">
      <c r="A204" t="s">
        <v>285</v>
      </c>
      <c r="B204">
        <f t="shared" si="13"/>
        <v>200</v>
      </c>
      <c r="C204" t="s">
        <v>56</v>
      </c>
      <c r="D204">
        <v>18</v>
      </c>
      <c r="E204">
        <v>22</v>
      </c>
      <c r="F204" s="6">
        <v>47.1</v>
      </c>
      <c r="H204">
        <v>19</v>
      </c>
      <c r="I204">
        <v>10</v>
      </c>
      <c r="J204">
        <f t="shared" si="16"/>
        <v>69</v>
      </c>
      <c r="K204">
        <f t="shared" si="11"/>
        <v>110</v>
      </c>
      <c r="L204" t="s">
        <v>310</v>
      </c>
    </row>
    <row r="205" spans="1:12" ht="12.75">
      <c r="A205" t="s">
        <v>285</v>
      </c>
      <c r="B205">
        <f t="shared" si="13"/>
        <v>201</v>
      </c>
      <c r="C205" t="s">
        <v>199</v>
      </c>
      <c r="D205">
        <v>7.5</v>
      </c>
      <c r="E205">
        <v>13.5</v>
      </c>
      <c r="F205" s="6">
        <v>57.4</v>
      </c>
      <c r="H205">
        <v>5</v>
      </c>
      <c r="I205">
        <v>17</v>
      </c>
      <c r="J205">
        <f t="shared" si="16"/>
        <v>55</v>
      </c>
      <c r="K205">
        <f t="shared" si="11"/>
        <v>117</v>
      </c>
      <c r="L205" t="s">
        <v>311</v>
      </c>
    </row>
    <row r="206" spans="1:12" ht="12.75">
      <c r="A206" t="s">
        <v>285</v>
      </c>
      <c r="B206">
        <f t="shared" si="13"/>
        <v>202</v>
      </c>
      <c r="C206" t="s">
        <v>152</v>
      </c>
      <c r="D206">
        <v>12</v>
      </c>
      <c r="E206">
        <v>16</v>
      </c>
      <c r="F206" s="6">
        <v>40.8</v>
      </c>
      <c r="H206">
        <v>12</v>
      </c>
      <c r="I206">
        <v>21</v>
      </c>
      <c r="J206">
        <f t="shared" si="16"/>
        <v>62</v>
      </c>
      <c r="K206">
        <f t="shared" si="11"/>
        <v>121</v>
      </c>
      <c r="L206" t="s">
        <v>312</v>
      </c>
    </row>
    <row r="207" spans="1:12" ht="12.75">
      <c r="A207" t="s">
        <v>285</v>
      </c>
      <c r="B207">
        <f t="shared" si="13"/>
        <v>203</v>
      </c>
      <c r="C207" t="s">
        <v>103</v>
      </c>
      <c r="D207">
        <v>8</v>
      </c>
      <c r="E207">
        <v>14</v>
      </c>
      <c r="F207" s="6">
        <v>40.2</v>
      </c>
      <c r="H207">
        <v>10</v>
      </c>
      <c r="I207">
        <v>1</v>
      </c>
      <c r="J207">
        <f t="shared" si="16"/>
        <v>60</v>
      </c>
      <c r="K207">
        <f t="shared" si="11"/>
        <v>101</v>
      </c>
      <c r="L207" t="s">
        <v>316</v>
      </c>
    </row>
    <row r="208" spans="1:12" ht="12.75">
      <c r="A208" t="s">
        <v>285</v>
      </c>
      <c r="B208">
        <f t="shared" si="13"/>
        <v>204</v>
      </c>
      <c r="C208" t="s">
        <v>152</v>
      </c>
      <c r="D208">
        <v>12.5</v>
      </c>
      <c r="E208">
        <v>14.5</v>
      </c>
      <c r="F208" s="6">
        <v>37.2</v>
      </c>
      <c r="H208">
        <v>6</v>
      </c>
      <c r="I208">
        <v>4</v>
      </c>
      <c r="J208">
        <f t="shared" si="16"/>
        <v>56</v>
      </c>
      <c r="K208">
        <f t="shared" si="11"/>
        <v>104</v>
      </c>
      <c r="L208" t="s">
        <v>313</v>
      </c>
    </row>
    <row r="209" spans="1:12" ht="12.75">
      <c r="A209" t="s">
        <v>286</v>
      </c>
      <c r="B209">
        <f t="shared" si="13"/>
        <v>205</v>
      </c>
      <c r="C209" t="s">
        <v>52</v>
      </c>
      <c r="D209">
        <v>7.5</v>
      </c>
      <c r="E209">
        <v>13.5</v>
      </c>
      <c r="F209" s="6">
        <v>53.7</v>
      </c>
      <c r="H209">
        <v>23</v>
      </c>
      <c r="I209">
        <v>19</v>
      </c>
      <c r="J209">
        <f>H209+25</f>
        <v>48</v>
      </c>
      <c r="K209">
        <f t="shared" si="11"/>
        <v>119</v>
      </c>
      <c r="L209" t="s">
        <v>314</v>
      </c>
    </row>
    <row r="210" spans="1:11" ht="12.75">
      <c r="A210" t="s">
        <v>286</v>
      </c>
      <c r="B210">
        <f t="shared" si="13"/>
        <v>206</v>
      </c>
      <c r="C210" t="s">
        <v>235</v>
      </c>
      <c r="D210">
        <v>10</v>
      </c>
      <c r="E210">
        <v>16</v>
      </c>
      <c r="F210" s="6">
        <v>43.1</v>
      </c>
      <c r="H210">
        <v>11</v>
      </c>
      <c r="I210">
        <v>8</v>
      </c>
      <c r="J210">
        <f>H210+25</f>
        <v>36</v>
      </c>
      <c r="K210">
        <f t="shared" si="11"/>
        <v>108</v>
      </c>
    </row>
    <row r="211" spans="1:12" ht="12.75">
      <c r="A211" t="s">
        <v>286</v>
      </c>
      <c r="B211">
        <f t="shared" si="13"/>
        <v>207</v>
      </c>
      <c r="C211" t="s">
        <v>290</v>
      </c>
      <c r="D211">
        <v>16</v>
      </c>
      <c r="E211">
        <v>21</v>
      </c>
      <c r="F211" s="6">
        <v>38.1</v>
      </c>
      <c r="H211">
        <v>7</v>
      </c>
      <c r="I211">
        <v>3</v>
      </c>
      <c r="J211">
        <f>H211+25</f>
        <v>32</v>
      </c>
      <c r="K211">
        <f t="shared" si="11"/>
        <v>103</v>
      </c>
      <c r="L211" t="s">
        <v>278</v>
      </c>
    </row>
    <row r="212" spans="1:12" ht="12.75">
      <c r="A212" t="s">
        <v>286</v>
      </c>
      <c r="B212">
        <f t="shared" si="13"/>
        <v>208</v>
      </c>
      <c r="C212" t="s">
        <v>152</v>
      </c>
      <c r="D212">
        <v>15</v>
      </c>
      <c r="E212">
        <v>22</v>
      </c>
      <c r="F212" s="6">
        <v>69.3</v>
      </c>
      <c r="H212">
        <v>5</v>
      </c>
      <c r="I212">
        <v>9</v>
      </c>
      <c r="J212">
        <f>H212+25</f>
        <v>30</v>
      </c>
      <c r="K212">
        <f t="shared" si="11"/>
        <v>109</v>
      </c>
      <c r="L212" t="s">
        <v>315</v>
      </c>
    </row>
    <row r="213" spans="1:11" ht="12.75">
      <c r="A213" t="s">
        <v>286</v>
      </c>
      <c r="B213">
        <f t="shared" si="13"/>
        <v>209</v>
      </c>
      <c r="C213" t="s">
        <v>92</v>
      </c>
      <c r="D213">
        <v>17</v>
      </c>
      <c r="E213">
        <v>23</v>
      </c>
      <c r="F213" s="6">
        <v>51.1</v>
      </c>
      <c r="H213">
        <v>1</v>
      </c>
      <c r="I213">
        <v>11</v>
      </c>
      <c r="J213">
        <f>H213+25</f>
        <v>26</v>
      </c>
      <c r="K213">
        <f t="shared" si="11"/>
        <v>111</v>
      </c>
    </row>
    <row r="214" spans="1:12" ht="12.75">
      <c r="A214" t="s">
        <v>188</v>
      </c>
      <c r="B214">
        <f t="shared" si="13"/>
        <v>210</v>
      </c>
      <c r="C214" t="s">
        <v>103</v>
      </c>
      <c r="D214">
        <v>13.5</v>
      </c>
      <c r="E214">
        <v>20.5</v>
      </c>
      <c r="F214" s="6">
        <v>40.5</v>
      </c>
      <c r="H214">
        <v>18</v>
      </c>
      <c r="I214">
        <v>17</v>
      </c>
      <c r="J214">
        <f>H214+0</f>
        <v>18</v>
      </c>
      <c r="K214">
        <f t="shared" si="11"/>
        <v>117</v>
      </c>
      <c r="L214" t="s">
        <v>333</v>
      </c>
    </row>
    <row r="215" spans="1:12" ht="12.75">
      <c r="A215" t="s">
        <v>188</v>
      </c>
      <c r="B215">
        <f t="shared" si="13"/>
        <v>211</v>
      </c>
      <c r="C215" t="s">
        <v>58</v>
      </c>
      <c r="D215">
        <v>22</v>
      </c>
      <c r="E215">
        <v>26</v>
      </c>
      <c r="F215" s="6">
        <v>49.3</v>
      </c>
      <c r="H215">
        <v>22</v>
      </c>
      <c r="I215">
        <v>16</v>
      </c>
      <c r="J215">
        <f aca="true" t="shared" si="17" ref="J215:J221">H215+0</f>
        <v>22</v>
      </c>
      <c r="K215">
        <f t="shared" si="11"/>
        <v>116</v>
      </c>
      <c r="L215" t="s">
        <v>317</v>
      </c>
    </row>
    <row r="216" spans="1:11" ht="12.75">
      <c r="A216" t="s">
        <v>188</v>
      </c>
      <c r="B216">
        <f t="shared" si="13"/>
        <v>212</v>
      </c>
      <c r="C216" t="s">
        <v>969</v>
      </c>
      <c r="D216">
        <v>23</v>
      </c>
      <c r="E216">
        <v>27</v>
      </c>
      <c r="F216" s="6">
        <v>42.1</v>
      </c>
      <c r="H216">
        <v>11</v>
      </c>
      <c r="I216">
        <v>12</v>
      </c>
      <c r="J216">
        <f t="shared" si="17"/>
        <v>11</v>
      </c>
      <c r="K216">
        <f t="shared" si="11"/>
        <v>112</v>
      </c>
    </row>
    <row r="217" spans="1:12" ht="12.75">
      <c r="A217" t="s">
        <v>188</v>
      </c>
      <c r="B217">
        <f t="shared" si="13"/>
        <v>213</v>
      </c>
      <c r="C217" t="s">
        <v>61</v>
      </c>
      <c r="D217">
        <v>17</v>
      </c>
      <c r="E217">
        <v>20</v>
      </c>
      <c r="F217" s="6">
        <v>62.8</v>
      </c>
      <c r="H217">
        <v>11</v>
      </c>
      <c r="I217">
        <v>9</v>
      </c>
      <c r="J217">
        <f t="shared" si="17"/>
        <v>11</v>
      </c>
      <c r="K217">
        <f t="shared" si="11"/>
        <v>109</v>
      </c>
      <c r="L217" t="s">
        <v>302</v>
      </c>
    </row>
    <row r="218" spans="1:12" ht="12.75">
      <c r="A218" t="s">
        <v>189</v>
      </c>
      <c r="B218">
        <f t="shared" si="13"/>
        <v>214</v>
      </c>
      <c r="C218" t="s">
        <v>54</v>
      </c>
      <c r="D218">
        <v>12</v>
      </c>
      <c r="E218">
        <v>16</v>
      </c>
      <c r="F218" s="6">
        <v>35.7</v>
      </c>
      <c r="H218">
        <v>1</v>
      </c>
      <c r="I218">
        <v>0</v>
      </c>
      <c r="J218">
        <f t="shared" si="17"/>
        <v>1</v>
      </c>
      <c r="K218">
        <f>I218+125</f>
        <v>125</v>
      </c>
      <c r="L218" t="s">
        <v>318</v>
      </c>
    </row>
    <row r="219" spans="1:12" ht="12.75">
      <c r="A219" t="s">
        <v>189</v>
      </c>
      <c r="B219">
        <f t="shared" si="13"/>
        <v>215</v>
      </c>
      <c r="C219" t="s">
        <v>82</v>
      </c>
      <c r="D219">
        <v>22</v>
      </c>
      <c r="E219">
        <v>27</v>
      </c>
      <c r="F219" s="6">
        <v>65.5</v>
      </c>
      <c r="H219">
        <v>10</v>
      </c>
      <c r="I219">
        <v>17</v>
      </c>
      <c r="J219">
        <f t="shared" si="17"/>
        <v>10</v>
      </c>
      <c r="K219">
        <f aca="true" t="shared" si="18" ref="K219:K256">I219+125</f>
        <v>142</v>
      </c>
      <c r="L219" t="s">
        <v>319</v>
      </c>
    </row>
    <row r="220" spans="1:12" ht="12.75">
      <c r="A220" t="s">
        <v>189</v>
      </c>
      <c r="B220">
        <f t="shared" si="13"/>
        <v>216</v>
      </c>
      <c r="C220" t="s">
        <v>296</v>
      </c>
      <c r="D220">
        <v>17</v>
      </c>
      <c r="E220">
        <v>21</v>
      </c>
      <c r="F220" s="6">
        <v>43.7</v>
      </c>
      <c r="H220">
        <v>23</v>
      </c>
      <c r="I220">
        <v>10</v>
      </c>
      <c r="J220">
        <f t="shared" si="17"/>
        <v>23</v>
      </c>
      <c r="K220">
        <f t="shared" si="18"/>
        <v>135</v>
      </c>
      <c r="L220" t="s">
        <v>320</v>
      </c>
    </row>
    <row r="221" spans="1:11" ht="12.75">
      <c r="A221" t="s">
        <v>189</v>
      </c>
      <c r="B221">
        <f t="shared" si="13"/>
        <v>217</v>
      </c>
      <c r="C221" t="s">
        <v>103</v>
      </c>
      <c r="D221">
        <v>13.5</v>
      </c>
      <c r="E221">
        <v>17</v>
      </c>
      <c r="F221" s="6">
        <v>35.5</v>
      </c>
      <c r="H221">
        <v>20</v>
      </c>
      <c r="I221">
        <v>7</v>
      </c>
      <c r="J221">
        <f t="shared" si="17"/>
        <v>20</v>
      </c>
      <c r="K221">
        <f t="shared" si="18"/>
        <v>132</v>
      </c>
    </row>
    <row r="222" spans="1:11" ht="12.75">
      <c r="A222" t="s">
        <v>291</v>
      </c>
      <c r="B222">
        <f t="shared" si="13"/>
        <v>218</v>
      </c>
      <c r="C222" t="s">
        <v>263</v>
      </c>
      <c r="D222">
        <v>13</v>
      </c>
      <c r="E222">
        <v>18</v>
      </c>
      <c r="F222" s="6">
        <v>56.5</v>
      </c>
      <c r="H222">
        <v>8</v>
      </c>
      <c r="I222">
        <v>23</v>
      </c>
      <c r="J222">
        <f>H222+25</f>
        <v>33</v>
      </c>
      <c r="K222">
        <f t="shared" si="18"/>
        <v>148</v>
      </c>
    </row>
    <row r="223" spans="1:11" ht="12.75">
      <c r="A223" t="s">
        <v>291</v>
      </c>
      <c r="B223">
        <f t="shared" si="13"/>
        <v>219</v>
      </c>
      <c r="C223" t="s">
        <v>198</v>
      </c>
      <c r="D223">
        <v>22</v>
      </c>
      <c r="E223">
        <v>26</v>
      </c>
      <c r="F223" s="6">
        <v>35.9</v>
      </c>
      <c r="H223">
        <v>9</v>
      </c>
      <c r="I223">
        <v>16</v>
      </c>
      <c r="J223">
        <f>H223+25</f>
        <v>34</v>
      </c>
      <c r="K223">
        <f t="shared" si="18"/>
        <v>141</v>
      </c>
    </row>
    <row r="224" spans="1:12" ht="12.75">
      <c r="A224" t="s">
        <v>291</v>
      </c>
      <c r="B224">
        <f t="shared" si="13"/>
        <v>220</v>
      </c>
      <c r="C224" t="s">
        <v>297</v>
      </c>
      <c r="D224">
        <v>27</v>
      </c>
      <c r="E224">
        <v>33</v>
      </c>
      <c r="F224" s="6">
        <v>64.3</v>
      </c>
      <c r="H224">
        <v>12</v>
      </c>
      <c r="I224">
        <v>7</v>
      </c>
      <c r="J224">
        <f>H224+25</f>
        <v>37</v>
      </c>
      <c r="K224">
        <f t="shared" si="18"/>
        <v>132</v>
      </c>
      <c r="L224" t="s">
        <v>321</v>
      </c>
    </row>
    <row r="225" spans="1:12" ht="12.75">
      <c r="A225" t="s">
        <v>291</v>
      </c>
      <c r="B225">
        <f t="shared" si="13"/>
        <v>221</v>
      </c>
      <c r="C225" t="s">
        <v>94</v>
      </c>
      <c r="D225">
        <v>19</v>
      </c>
      <c r="F225" s="6">
        <v>36.7</v>
      </c>
      <c r="H225">
        <v>19</v>
      </c>
      <c r="I225">
        <v>4</v>
      </c>
      <c r="J225">
        <f>H225+25</f>
        <v>44</v>
      </c>
      <c r="K225">
        <f t="shared" si="18"/>
        <v>129</v>
      </c>
      <c r="L225" t="s">
        <v>322</v>
      </c>
    </row>
    <row r="226" spans="1:11" ht="12.75">
      <c r="A226" t="s">
        <v>292</v>
      </c>
      <c r="B226">
        <f t="shared" si="13"/>
        <v>222</v>
      </c>
      <c r="C226" t="s">
        <v>68</v>
      </c>
      <c r="D226">
        <v>19</v>
      </c>
      <c r="E226">
        <v>29</v>
      </c>
      <c r="F226" s="6">
        <v>75.5</v>
      </c>
      <c r="H226">
        <v>1</v>
      </c>
      <c r="I226">
        <v>23</v>
      </c>
      <c r="J226">
        <f aca="true" t="shared" si="19" ref="J226:J231">H226+50</f>
        <v>51</v>
      </c>
      <c r="K226">
        <f t="shared" si="18"/>
        <v>148</v>
      </c>
    </row>
    <row r="227" spans="1:11" ht="12.75">
      <c r="A227" t="s">
        <v>292</v>
      </c>
      <c r="B227">
        <f t="shared" si="13"/>
        <v>223</v>
      </c>
      <c r="C227" t="s">
        <v>56</v>
      </c>
      <c r="D227">
        <v>22</v>
      </c>
      <c r="E227">
        <v>26</v>
      </c>
      <c r="F227" s="6">
        <v>39.5</v>
      </c>
      <c r="H227">
        <v>2</v>
      </c>
      <c r="I227">
        <v>12</v>
      </c>
      <c r="J227">
        <f t="shared" si="19"/>
        <v>52</v>
      </c>
      <c r="K227">
        <f t="shared" si="18"/>
        <v>137</v>
      </c>
    </row>
    <row r="228" spans="1:12" ht="12.75">
      <c r="A228" t="s">
        <v>292</v>
      </c>
      <c r="B228">
        <f t="shared" si="13"/>
        <v>224</v>
      </c>
      <c r="C228" t="s">
        <v>526</v>
      </c>
      <c r="D228">
        <v>11</v>
      </c>
      <c r="E228">
        <v>20</v>
      </c>
      <c r="F228" s="6">
        <v>60.9</v>
      </c>
      <c r="H228">
        <v>4</v>
      </c>
      <c r="I228">
        <v>10</v>
      </c>
      <c r="J228">
        <f t="shared" si="19"/>
        <v>54</v>
      </c>
      <c r="K228">
        <f t="shared" si="18"/>
        <v>135</v>
      </c>
      <c r="L228" t="s">
        <v>323</v>
      </c>
    </row>
    <row r="229" spans="1:12" ht="12.75">
      <c r="A229" t="s">
        <v>292</v>
      </c>
      <c r="B229">
        <f t="shared" si="13"/>
        <v>225</v>
      </c>
      <c r="C229" t="s">
        <v>298</v>
      </c>
      <c r="D229">
        <v>15</v>
      </c>
      <c r="E229">
        <v>21</v>
      </c>
      <c r="F229" s="6">
        <v>39</v>
      </c>
      <c r="H229">
        <v>3</v>
      </c>
      <c r="I229">
        <v>2</v>
      </c>
      <c r="J229">
        <f t="shared" si="19"/>
        <v>53</v>
      </c>
      <c r="K229">
        <f t="shared" si="18"/>
        <v>127</v>
      </c>
      <c r="L229" t="s">
        <v>324</v>
      </c>
    </row>
    <row r="230" spans="1:12" ht="12.75">
      <c r="A230" t="s">
        <v>292</v>
      </c>
      <c r="B230">
        <f t="shared" si="13"/>
        <v>226</v>
      </c>
      <c r="C230" t="s">
        <v>58</v>
      </c>
      <c r="D230">
        <v>12</v>
      </c>
      <c r="E230">
        <v>13</v>
      </c>
      <c r="F230" s="6">
        <v>48.7</v>
      </c>
      <c r="H230">
        <v>13</v>
      </c>
      <c r="I230">
        <v>6</v>
      </c>
      <c r="J230">
        <f t="shared" si="19"/>
        <v>63</v>
      </c>
      <c r="K230">
        <f t="shared" si="18"/>
        <v>131</v>
      </c>
      <c r="L230" t="s">
        <v>325</v>
      </c>
    </row>
    <row r="231" spans="1:12" ht="12.75">
      <c r="A231" t="s">
        <v>292</v>
      </c>
      <c r="B231">
        <f t="shared" si="13"/>
        <v>227</v>
      </c>
      <c r="C231" t="s">
        <v>63</v>
      </c>
      <c r="D231">
        <v>26</v>
      </c>
      <c r="E231">
        <v>32</v>
      </c>
      <c r="F231" s="6">
        <v>97</v>
      </c>
      <c r="H231">
        <v>23</v>
      </c>
      <c r="I231">
        <v>24</v>
      </c>
      <c r="J231">
        <f t="shared" si="19"/>
        <v>73</v>
      </c>
      <c r="K231">
        <f t="shared" si="18"/>
        <v>149</v>
      </c>
      <c r="L231" t="s">
        <v>326</v>
      </c>
    </row>
    <row r="232" spans="1:12" ht="12.75">
      <c r="A232" t="s">
        <v>293</v>
      </c>
      <c r="B232">
        <f t="shared" si="13"/>
        <v>228</v>
      </c>
      <c r="C232" t="s">
        <v>235</v>
      </c>
      <c r="D232">
        <v>14</v>
      </c>
      <c r="E232">
        <v>19</v>
      </c>
      <c r="F232" s="6">
        <v>58.9</v>
      </c>
      <c r="H232">
        <v>4</v>
      </c>
      <c r="I232">
        <v>19</v>
      </c>
      <c r="J232">
        <f>H232+75</f>
        <v>79</v>
      </c>
      <c r="K232">
        <f t="shared" si="18"/>
        <v>144</v>
      </c>
      <c r="L232" t="s">
        <v>327</v>
      </c>
    </row>
    <row r="233" spans="1:12" ht="12.75">
      <c r="A233" t="s">
        <v>293</v>
      </c>
      <c r="B233">
        <f t="shared" si="13"/>
        <v>229</v>
      </c>
      <c r="C233" t="s">
        <v>197</v>
      </c>
      <c r="D233">
        <v>7.5</v>
      </c>
      <c r="E233">
        <v>11.5</v>
      </c>
      <c r="F233" s="6">
        <v>35.9</v>
      </c>
      <c r="H233">
        <v>19</v>
      </c>
      <c r="I233">
        <v>21</v>
      </c>
      <c r="J233">
        <f>H233+75</f>
        <v>94</v>
      </c>
      <c r="K233">
        <f t="shared" si="18"/>
        <v>146</v>
      </c>
      <c r="L233" t="s">
        <v>328</v>
      </c>
    </row>
    <row r="234" spans="1:12" ht="12.75">
      <c r="A234" t="s">
        <v>294</v>
      </c>
      <c r="B234">
        <f t="shared" si="13"/>
        <v>230</v>
      </c>
      <c r="C234" t="s">
        <v>202</v>
      </c>
      <c r="F234" s="6">
        <v>57.8</v>
      </c>
      <c r="H234">
        <v>7</v>
      </c>
      <c r="I234">
        <v>6</v>
      </c>
      <c r="J234">
        <f>H234+100</f>
        <v>107</v>
      </c>
      <c r="K234">
        <f t="shared" si="18"/>
        <v>131</v>
      </c>
      <c r="L234" t="s">
        <v>329</v>
      </c>
    </row>
    <row r="235" spans="1:12" ht="12.75">
      <c r="A235" t="s">
        <v>294</v>
      </c>
      <c r="B235">
        <f t="shared" si="13"/>
        <v>231</v>
      </c>
      <c r="C235" t="s">
        <v>263</v>
      </c>
      <c r="D235">
        <v>10</v>
      </c>
      <c r="E235">
        <v>14</v>
      </c>
      <c r="F235" s="6">
        <v>39.5</v>
      </c>
      <c r="H235">
        <v>20</v>
      </c>
      <c r="I235">
        <v>2</v>
      </c>
      <c r="J235">
        <f>H235+100</f>
        <v>120</v>
      </c>
      <c r="K235">
        <f t="shared" si="18"/>
        <v>127</v>
      </c>
      <c r="L235" t="s">
        <v>312</v>
      </c>
    </row>
    <row r="236" spans="1:12" ht="12.75">
      <c r="A236" t="s">
        <v>294</v>
      </c>
      <c r="B236">
        <f t="shared" si="13"/>
        <v>232</v>
      </c>
      <c r="C236" t="s">
        <v>299</v>
      </c>
      <c r="D236">
        <v>10</v>
      </c>
      <c r="E236">
        <v>14</v>
      </c>
      <c r="F236" s="6">
        <v>45.5</v>
      </c>
      <c r="H236">
        <v>18</v>
      </c>
      <c r="I236">
        <v>9</v>
      </c>
      <c r="J236">
        <f>H236+100</f>
        <v>118</v>
      </c>
      <c r="K236">
        <f t="shared" si="18"/>
        <v>134</v>
      </c>
      <c r="L236" t="s">
        <v>321</v>
      </c>
    </row>
    <row r="237" spans="1:12" ht="12.75">
      <c r="A237" t="s">
        <v>294</v>
      </c>
      <c r="B237">
        <f t="shared" si="13"/>
        <v>233</v>
      </c>
      <c r="C237" t="s">
        <v>152</v>
      </c>
      <c r="D237">
        <v>10</v>
      </c>
      <c r="E237">
        <v>16.5</v>
      </c>
      <c r="F237" s="6">
        <v>59</v>
      </c>
      <c r="H237">
        <v>25</v>
      </c>
      <c r="I237">
        <v>21</v>
      </c>
      <c r="J237">
        <f>H237+100</f>
        <v>125</v>
      </c>
      <c r="K237">
        <f t="shared" si="18"/>
        <v>146</v>
      </c>
      <c r="L237" t="s">
        <v>330</v>
      </c>
    </row>
    <row r="238" spans="1:12" ht="12.75">
      <c r="A238" t="s">
        <v>295</v>
      </c>
      <c r="B238">
        <f t="shared" si="13"/>
        <v>234</v>
      </c>
      <c r="C238" t="s">
        <v>969</v>
      </c>
      <c r="D238">
        <v>17</v>
      </c>
      <c r="E238">
        <v>25</v>
      </c>
      <c r="F238" s="6">
        <v>83.3</v>
      </c>
      <c r="H238">
        <v>11</v>
      </c>
      <c r="I238">
        <v>21</v>
      </c>
      <c r="J238">
        <f>H238+125</f>
        <v>136</v>
      </c>
      <c r="K238">
        <f t="shared" si="18"/>
        <v>146</v>
      </c>
      <c r="L238" t="s">
        <v>331</v>
      </c>
    </row>
    <row r="239" spans="1:12" ht="12.75">
      <c r="A239" t="s">
        <v>295</v>
      </c>
      <c r="B239">
        <f t="shared" si="13"/>
        <v>235</v>
      </c>
      <c r="C239" t="s">
        <v>300</v>
      </c>
      <c r="D239">
        <v>12</v>
      </c>
      <c r="E239">
        <v>16</v>
      </c>
      <c r="F239" s="6">
        <v>36.6</v>
      </c>
      <c r="H239">
        <v>11</v>
      </c>
      <c r="I239">
        <v>21</v>
      </c>
      <c r="J239">
        <f>H239+125</f>
        <v>136</v>
      </c>
      <c r="K239">
        <f t="shared" si="18"/>
        <v>146</v>
      </c>
      <c r="L239" t="s">
        <v>168</v>
      </c>
    </row>
    <row r="240" spans="1:12" ht="12.75">
      <c r="A240" t="s">
        <v>295</v>
      </c>
      <c r="B240">
        <f t="shared" si="13"/>
        <v>236</v>
      </c>
      <c r="C240" t="s">
        <v>263</v>
      </c>
      <c r="D240">
        <v>13</v>
      </c>
      <c r="E240">
        <v>16</v>
      </c>
      <c r="F240" s="6">
        <v>96.5</v>
      </c>
      <c r="H240">
        <v>17</v>
      </c>
      <c r="I240">
        <v>11</v>
      </c>
      <c r="J240">
        <f>H240+125</f>
        <v>142</v>
      </c>
      <c r="K240">
        <f t="shared" si="18"/>
        <v>136</v>
      </c>
      <c r="L240" t="s">
        <v>332</v>
      </c>
    </row>
    <row r="241" spans="1:11" ht="12.75">
      <c r="A241" t="s">
        <v>295</v>
      </c>
      <c r="B241">
        <f t="shared" si="13"/>
        <v>237</v>
      </c>
      <c r="C241" t="s">
        <v>74</v>
      </c>
      <c r="D241">
        <v>17.5</v>
      </c>
      <c r="E241">
        <v>25.5</v>
      </c>
      <c r="F241" s="6">
        <v>69.8</v>
      </c>
      <c r="H241">
        <v>21</v>
      </c>
      <c r="I241">
        <v>19</v>
      </c>
      <c r="J241">
        <f>H241+125</f>
        <v>146</v>
      </c>
      <c r="K241">
        <f t="shared" si="18"/>
        <v>144</v>
      </c>
    </row>
    <row r="242" spans="1:12" ht="12.75">
      <c r="A242" t="s">
        <v>334</v>
      </c>
      <c r="B242">
        <f t="shared" si="13"/>
        <v>238</v>
      </c>
      <c r="C242" t="s">
        <v>340</v>
      </c>
      <c r="D242">
        <v>17</v>
      </c>
      <c r="E242">
        <v>19</v>
      </c>
      <c r="F242" s="6">
        <v>51.1</v>
      </c>
      <c r="H242">
        <v>23</v>
      </c>
      <c r="I242">
        <v>21</v>
      </c>
      <c r="J242">
        <f>H242+150</f>
        <v>173</v>
      </c>
      <c r="K242">
        <f t="shared" si="18"/>
        <v>146</v>
      </c>
      <c r="L242" t="s">
        <v>353</v>
      </c>
    </row>
    <row r="243" spans="1:12" ht="12.75">
      <c r="A243" t="s">
        <v>335</v>
      </c>
      <c r="B243">
        <f t="shared" si="13"/>
        <v>239</v>
      </c>
      <c r="C243" t="s">
        <v>56</v>
      </c>
      <c r="D243">
        <v>18</v>
      </c>
      <c r="E243">
        <v>22</v>
      </c>
      <c r="F243" s="6">
        <v>47.2</v>
      </c>
      <c r="H243">
        <v>19</v>
      </c>
      <c r="I243">
        <v>1</v>
      </c>
      <c r="J243">
        <f>H243+175</f>
        <v>194</v>
      </c>
      <c r="K243">
        <f t="shared" si="18"/>
        <v>126</v>
      </c>
      <c r="L243" t="s">
        <v>354</v>
      </c>
    </row>
    <row r="244" spans="1:12" ht="12.75">
      <c r="A244" t="s">
        <v>336</v>
      </c>
      <c r="B244">
        <f aca="true" t="shared" si="20" ref="B244:B307">B243+1</f>
        <v>240</v>
      </c>
      <c r="C244" t="s">
        <v>343</v>
      </c>
      <c r="D244">
        <v>17</v>
      </c>
      <c r="E244">
        <v>22</v>
      </c>
      <c r="F244" s="6">
        <v>40.4</v>
      </c>
      <c r="H244">
        <v>4</v>
      </c>
      <c r="I244">
        <v>6</v>
      </c>
      <c r="J244">
        <f>H244+200</f>
        <v>204</v>
      </c>
      <c r="K244">
        <f t="shared" si="18"/>
        <v>131</v>
      </c>
      <c r="L244" t="s">
        <v>355</v>
      </c>
    </row>
    <row r="245" spans="1:11" ht="12.75">
      <c r="A245" t="s">
        <v>336</v>
      </c>
      <c r="B245">
        <f t="shared" si="20"/>
        <v>241</v>
      </c>
      <c r="C245" t="s">
        <v>341</v>
      </c>
      <c r="D245">
        <v>15</v>
      </c>
      <c r="E245">
        <v>20</v>
      </c>
      <c r="F245" s="6">
        <v>50.7</v>
      </c>
      <c r="H245">
        <v>12</v>
      </c>
      <c r="I245">
        <v>5</v>
      </c>
      <c r="J245">
        <f>H245+200</f>
        <v>212</v>
      </c>
      <c r="K245">
        <f t="shared" si="18"/>
        <v>130</v>
      </c>
    </row>
    <row r="246" spans="1:12" ht="12.75">
      <c r="A246" t="s">
        <v>336</v>
      </c>
      <c r="B246">
        <f t="shared" si="20"/>
        <v>242</v>
      </c>
      <c r="C246" t="s">
        <v>229</v>
      </c>
      <c r="D246">
        <v>10</v>
      </c>
      <c r="E246">
        <v>15</v>
      </c>
      <c r="F246" s="6">
        <v>71.5</v>
      </c>
      <c r="H246">
        <v>15</v>
      </c>
      <c r="I246">
        <v>19</v>
      </c>
      <c r="J246">
        <f>H246+200</f>
        <v>215</v>
      </c>
      <c r="K246">
        <f t="shared" si="18"/>
        <v>144</v>
      </c>
      <c r="L246" t="s">
        <v>356</v>
      </c>
    </row>
    <row r="247" spans="1:12" ht="12.75">
      <c r="A247" t="s">
        <v>337</v>
      </c>
      <c r="B247">
        <f t="shared" si="20"/>
        <v>243</v>
      </c>
      <c r="C247" t="s">
        <v>110</v>
      </c>
      <c r="D247">
        <v>12</v>
      </c>
      <c r="E247">
        <v>14</v>
      </c>
      <c r="F247" s="6">
        <v>41.2</v>
      </c>
      <c r="H247">
        <v>7</v>
      </c>
      <c r="I247">
        <v>8</v>
      </c>
      <c r="J247">
        <f>H247+225</f>
        <v>232</v>
      </c>
      <c r="K247">
        <f t="shared" si="18"/>
        <v>133</v>
      </c>
      <c r="L247" t="s">
        <v>357</v>
      </c>
    </row>
    <row r="248" spans="1:12" ht="12.75">
      <c r="A248" t="s">
        <v>337</v>
      </c>
      <c r="B248">
        <f t="shared" si="20"/>
        <v>244</v>
      </c>
      <c r="C248" t="s">
        <v>56</v>
      </c>
      <c r="D248">
        <v>13</v>
      </c>
      <c r="E248">
        <v>19</v>
      </c>
      <c r="F248" s="6">
        <v>55</v>
      </c>
      <c r="H248">
        <v>11</v>
      </c>
      <c r="I248">
        <v>8</v>
      </c>
      <c r="J248">
        <f>H248+225</f>
        <v>236</v>
      </c>
      <c r="K248">
        <f t="shared" si="18"/>
        <v>133</v>
      </c>
      <c r="L248" t="s">
        <v>358</v>
      </c>
    </row>
    <row r="249" spans="1:13" ht="12.75">
      <c r="A249" t="s">
        <v>337</v>
      </c>
      <c r="B249">
        <f t="shared" si="20"/>
        <v>245</v>
      </c>
      <c r="C249" t="s">
        <v>88</v>
      </c>
      <c r="D249">
        <v>14.5</v>
      </c>
      <c r="E249">
        <v>20.5</v>
      </c>
      <c r="G249">
        <v>75</v>
      </c>
      <c r="H249">
        <v>5</v>
      </c>
      <c r="I249">
        <v>21</v>
      </c>
      <c r="J249">
        <f>H249+225</f>
        <v>230</v>
      </c>
      <c r="K249">
        <f t="shared" si="18"/>
        <v>146</v>
      </c>
      <c r="L249" t="s">
        <v>4</v>
      </c>
      <c r="M249">
        <v>79.5</v>
      </c>
    </row>
    <row r="250" spans="1:12" ht="12.75">
      <c r="A250" t="s">
        <v>337</v>
      </c>
      <c r="B250">
        <f t="shared" si="20"/>
        <v>246</v>
      </c>
      <c r="C250" t="s">
        <v>115</v>
      </c>
      <c r="D250">
        <v>13</v>
      </c>
      <c r="E250">
        <v>20</v>
      </c>
      <c r="F250" s="6">
        <v>76.5</v>
      </c>
      <c r="H250">
        <v>25</v>
      </c>
      <c r="I250">
        <v>24</v>
      </c>
      <c r="J250">
        <f>H250+225</f>
        <v>250</v>
      </c>
      <c r="K250">
        <f t="shared" si="18"/>
        <v>149</v>
      </c>
      <c r="L250" t="s">
        <v>359</v>
      </c>
    </row>
    <row r="251" spans="1:11" ht="12.75">
      <c r="A251" t="s">
        <v>338</v>
      </c>
      <c r="B251">
        <f t="shared" si="20"/>
        <v>247</v>
      </c>
      <c r="C251" t="s">
        <v>152</v>
      </c>
      <c r="D251">
        <v>10</v>
      </c>
      <c r="E251">
        <v>19</v>
      </c>
      <c r="F251" s="6">
        <v>57.3</v>
      </c>
      <c r="H251">
        <v>21</v>
      </c>
      <c r="I251">
        <v>23</v>
      </c>
      <c r="J251">
        <f>H251+250</f>
        <v>271</v>
      </c>
      <c r="K251">
        <f t="shared" si="18"/>
        <v>148</v>
      </c>
    </row>
    <row r="252" spans="1:12" ht="12.75">
      <c r="A252" t="s">
        <v>338</v>
      </c>
      <c r="B252">
        <f t="shared" si="20"/>
        <v>248</v>
      </c>
      <c r="C252" t="s">
        <v>229</v>
      </c>
      <c r="D252">
        <v>17</v>
      </c>
      <c r="E252">
        <v>20</v>
      </c>
      <c r="F252" s="6">
        <v>56.2</v>
      </c>
      <c r="H252">
        <v>15</v>
      </c>
      <c r="I252">
        <v>18</v>
      </c>
      <c r="J252">
        <f>H252+250</f>
        <v>265</v>
      </c>
      <c r="K252">
        <f t="shared" si="18"/>
        <v>143</v>
      </c>
      <c r="L252" t="s">
        <v>356</v>
      </c>
    </row>
    <row r="253" spans="1:11" ht="12.75">
      <c r="A253" t="s">
        <v>338</v>
      </c>
      <c r="B253">
        <f t="shared" si="20"/>
        <v>249</v>
      </c>
      <c r="C253" t="s">
        <v>110</v>
      </c>
      <c r="D253">
        <v>9</v>
      </c>
      <c r="E253">
        <v>13</v>
      </c>
      <c r="F253" s="6">
        <v>37.1</v>
      </c>
      <c r="H253">
        <v>18</v>
      </c>
      <c r="I253">
        <v>7</v>
      </c>
      <c r="J253">
        <f>H253+250</f>
        <v>268</v>
      </c>
      <c r="K253">
        <f t="shared" si="18"/>
        <v>132</v>
      </c>
    </row>
    <row r="254" spans="1:12" ht="12.75">
      <c r="A254" t="s">
        <v>339</v>
      </c>
      <c r="B254">
        <f t="shared" si="20"/>
        <v>250</v>
      </c>
      <c r="C254" t="s">
        <v>342</v>
      </c>
      <c r="D254">
        <v>13</v>
      </c>
      <c r="E254">
        <v>17</v>
      </c>
      <c r="F254" s="6">
        <v>52.7</v>
      </c>
      <c r="H254">
        <v>4</v>
      </c>
      <c r="I254">
        <v>11</v>
      </c>
      <c r="J254">
        <f aca="true" t="shared" si="21" ref="J254:J259">H254+275</f>
        <v>279</v>
      </c>
      <c r="K254">
        <f t="shared" si="18"/>
        <v>136</v>
      </c>
      <c r="L254" t="s">
        <v>315</v>
      </c>
    </row>
    <row r="255" spans="1:12" ht="12.75">
      <c r="A255" t="s">
        <v>339</v>
      </c>
      <c r="B255">
        <f t="shared" si="20"/>
        <v>251</v>
      </c>
      <c r="C255" t="s">
        <v>54</v>
      </c>
      <c r="D255">
        <v>13</v>
      </c>
      <c r="G255">
        <v>95</v>
      </c>
      <c r="H255">
        <v>13</v>
      </c>
      <c r="I255">
        <v>17</v>
      </c>
      <c r="J255">
        <f t="shared" si="21"/>
        <v>288</v>
      </c>
      <c r="K255">
        <f t="shared" si="18"/>
        <v>142</v>
      </c>
      <c r="L255" t="s">
        <v>360</v>
      </c>
    </row>
    <row r="256" spans="1:12" ht="12.75">
      <c r="A256" t="s">
        <v>339</v>
      </c>
      <c r="B256">
        <f t="shared" si="20"/>
        <v>252</v>
      </c>
      <c r="C256" t="s">
        <v>52</v>
      </c>
      <c r="D256">
        <v>7</v>
      </c>
      <c r="F256" s="6">
        <v>41.1</v>
      </c>
      <c r="H256">
        <v>14</v>
      </c>
      <c r="I256">
        <v>0</v>
      </c>
      <c r="J256">
        <f t="shared" si="21"/>
        <v>289</v>
      </c>
      <c r="K256">
        <f t="shared" si="18"/>
        <v>125</v>
      </c>
      <c r="L256" t="s">
        <v>143</v>
      </c>
    </row>
    <row r="257" spans="1:12" ht="12.75">
      <c r="A257" t="s">
        <v>344</v>
      </c>
      <c r="B257">
        <f t="shared" si="20"/>
        <v>253</v>
      </c>
      <c r="C257" t="s">
        <v>54</v>
      </c>
      <c r="D257">
        <v>14</v>
      </c>
      <c r="E257">
        <v>21</v>
      </c>
      <c r="F257" s="6">
        <v>46.9</v>
      </c>
      <c r="H257">
        <v>18</v>
      </c>
      <c r="I257">
        <v>12</v>
      </c>
      <c r="J257">
        <f t="shared" si="21"/>
        <v>293</v>
      </c>
      <c r="K257">
        <f>I257+150</f>
        <v>162</v>
      </c>
      <c r="L257" t="s">
        <v>361</v>
      </c>
    </row>
    <row r="258" spans="1:12" ht="12.75">
      <c r="A258" t="s">
        <v>344</v>
      </c>
      <c r="B258">
        <f t="shared" si="20"/>
        <v>254</v>
      </c>
      <c r="C258" t="s">
        <v>63</v>
      </c>
      <c r="D258">
        <v>16</v>
      </c>
      <c r="E258">
        <v>24</v>
      </c>
      <c r="G258">
        <v>120</v>
      </c>
      <c r="H258">
        <v>19</v>
      </c>
      <c r="I258">
        <v>6</v>
      </c>
      <c r="J258">
        <f t="shared" si="21"/>
        <v>294</v>
      </c>
      <c r="K258">
        <f aca="true" t="shared" si="22" ref="K258:K300">I258+150</f>
        <v>156</v>
      </c>
      <c r="L258" t="s">
        <v>5</v>
      </c>
    </row>
    <row r="259" spans="1:12" ht="12.75">
      <c r="A259" t="s">
        <v>344</v>
      </c>
      <c r="B259">
        <f t="shared" si="20"/>
        <v>255</v>
      </c>
      <c r="C259" t="s">
        <v>340</v>
      </c>
      <c r="D259">
        <v>13</v>
      </c>
      <c r="E259">
        <v>15</v>
      </c>
      <c r="F259" s="6">
        <v>38.4</v>
      </c>
      <c r="H259">
        <v>7</v>
      </c>
      <c r="I259">
        <v>24</v>
      </c>
      <c r="J259">
        <f t="shared" si="21"/>
        <v>282</v>
      </c>
      <c r="K259">
        <f t="shared" si="22"/>
        <v>174</v>
      </c>
      <c r="L259" t="s">
        <v>362</v>
      </c>
    </row>
    <row r="260" spans="1:12" ht="12.75">
      <c r="A260" t="s">
        <v>345</v>
      </c>
      <c r="B260">
        <f t="shared" si="20"/>
        <v>256</v>
      </c>
      <c r="C260" t="s">
        <v>296</v>
      </c>
      <c r="D260">
        <v>14</v>
      </c>
      <c r="E260">
        <v>17</v>
      </c>
      <c r="F260" s="6">
        <v>39.8</v>
      </c>
      <c r="H260">
        <v>20</v>
      </c>
      <c r="I260">
        <v>15</v>
      </c>
      <c r="J260">
        <f>H260+250</f>
        <v>270</v>
      </c>
      <c r="K260">
        <f t="shared" si="22"/>
        <v>165</v>
      </c>
      <c r="L260" t="s">
        <v>363</v>
      </c>
    </row>
    <row r="261" spans="1:12" ht="12.75">
      <c r="A261" t="s">
        <v>345</v>
      </c>
      <c r="B261">
        <f t="shared" si="20"/>
        <v>257</v>
      </c>
      <c r="C261" t="s">
        <v>269</v>
      </c>
      <c r="D261">
        <v>9</v>
      </c>
      <c r="E261">
        <v>13</v>
      </c>
      <c r="F261" s="6">
        <v>36.5</v>
      </c>
      <c r="H261">
        <v>15</v>
      </c>
      <c r="I261">
        <v>25</v>
      </c>
      <c r="J261">
        <f aca="true" t="shared" si="23" ref="J261:J266">H261+250</f>
        <v>265</v>
      </c>
      <c r="K261">
        <f t="shared" si="22"/>
        <v>175</v>
      </c>
      <c r="L261" t="s">
        <v>364</v>
      </c>
    </row>
    <row r="262" spans="1:12" ht="12.75">
      <c r="A262" t="s">
        <v>345</v>
      </c>
      <c r="B262">
        <f t="shared" si="20"/>
        <v>258</v>
      </c>
      <c r="C262" t="s">
        <v>287</v>
      </c>
      <c r="D262">
        <v>13</v>
      </c>
      <c r="E262">
        <v>20</v>
      </c>
      <c r="F262" s="6">
        <v>49.4</v>
      </c>
      <c r="H262">
        <v>19</v>
      </c>
      <c r="I262">
        <v>5</v>
      </c>
      <c r="J262">
        <f t="shared" si="23"/>
        <v>269</v>
      </c>
      <c r="K262">
        <f t="shared" si="22"/>
        <v>155</v>
      </c>
      <c r="L262" t="s">
        <v>365</v>
      </c>
    </row>
    <row r="263" spans="1:12" ht="12.75">
      <c r="A263" t="s">
        <v>345</v>
      </c>
      <c r="B263">
        <f t="shared" si="20"/>
        <v>259</v>
      </c>
      <c r="C263" t="s">
        <v>203</v>
      </c>
      <c r="D263">
        <v>15</v>
      </c>
      <c r="E263">
        <v>21</v>
      </c>
      <c r="F263" s="6">
        <v>99.3</v>
      </c>
      <c r="H263">
        <v>19</v>
      </c>
      <c r="I263">
        <v>7</v>
      </c>
      <c r="J263">
        <f t="shared" si="23"/>
        <v>269</v>
      </c>
      <c r="K263">
        <f t="shared" si="22"/>
        <v>157</v>
      </c>
      <c r="L263" t="s">
        <v>366</v>
      </c>
    </row>
    <row r="264" spans="1:12" ht="12.75">
      <c r="A264" t="s">
        <v>345</v>
      </c>
      <c r="B264">
        <f t="shared" si="20"/>
        <v>260</v>
      </c>
      <c r="C264" t="s">
        <v>202</v>
      </c>
      <c r="D264">
        <v>22</v>
      </c>
      <c r="F264" s="6">
        <v>51</v>
      </c>
      <c r="H264">
        <v>19</v>
      </c>
      <c r="I264">
        <v>12</v>
      </c>
      <c r="J264">
        <f t="shared" si="23"/>
        <v>269</v>
      </c>
      <c r="K264">
        <f t="shared" si="22"/>
        <v>162</v>
      </c>
      <c r="L264" t="s">
        <v>367</v>
      </c>
    </row>
    <row r="265" spans="1:12" ht="12.75">
      <c r="A265" t="s">
        <v>345</v>
      </c>
      <c r="B265">
        <f t="shared" si="20"/>
        <v>261</v>
      </c>
      <c r="C265" t="s">
        <v>54</v>
      </c>
      <c r="D265">
        <v>17</v>
      </c>
      <c r="E265">
        <v>22</v>
      </c>
      <c r="F265" s="6">
        <v>66.9</v>
      </c>
      <c r="H265">
        <v>5</v>
      </c>
      <c r="I265">
        <v>19</v>
      </c>
      <c r="J265">
        <f t="shared" si="23"/>
        <v>255</v>
      </c>
      <c r="K265">
        <f t="shared" si="22"/>
        <v>169</v>
      </c>
      <c r="L265" t="s">
        <v>368</v>
      </c>
    </row>
    <row r="266" spans="1:12" ht="12.75">
      <c r="A266" t="s">
        <v>345</v>
      </c>
      <c r="B266">
        <f t="shared" si="20"/>
        <v>262</v>
      </c>
      <c r="C266" t="s">
        <v>526</v>
      </c>
      <c r="D266">
        <v>9</v>
      </c>
      <c r="E266">
        <v>18</v>
      </c>
      <c r="F266" s="6">
        <v>41.2</v>
      </c>
      <c r="H266">
        <v>0.5</v>
      </c>
      <c r="I266">
        <v>0.5</v>
      </c>
      <c r="J266">
        <f t="shared" si="23"/>
        <v>250.5</v>
      </c>
      <c r="K266">
        <f t="shared" si="22"/>
        <v>150.5</v>
      </c>
      <c r="L266" t="s">
        <v>369</v>
      </c>
    </row>
    <row r="267" spans="1:12" ht="12.75">
      <c r="A267" t="s">
        <v>345</v>
      </c>
      <c r="B267">
        <f t="shared" si="20"/>
        <v>263</v>
      </c>
      <c r="C267" t="s">
        <v>351</v>
      </c>
      <c r="D267">
        <v>19</v>
      </c>
      <c r="E267">
        <v>25</v>
      </c>
      <c r="F267" s="6">
        <v>144.4</v>
      </c>
      <c r="H267">
        <v>0</v>
      </c>
      <c r="I267">
        <v>7</v>
      </c>
      <c r="J267">
        <f>H267+250</f>
        <v>250</v>
      </c>
      <c r="K267">
        <f t="shared" si="22"/>
        <v>157</v>
      </c>
      <c r="L267" t="s">
        <v>6</v>
      </c>
    </row>
    <row r="268" spans="1:12" ht="12.75">
      <c r="A268" t="s">
        <v>346</v>
      </c>
      <c r="B268">
        <f t="shared" si="20"/>
        <v>264</v>
      </c>
      <c r="C268" t="s">
        <v>103</v>
      </c>
      <c r="D268">
        <v>12</v>
      </c>
      <c r="E268">
        <v>19</v>
      </c>
      <c r="F268" s="6">
        <v>62.4</v>
      </c>
      <c r="H268">
        <v>23</v>
      </c>
      <c r="I268">
        <v>19</v>
      </c>
      <c r="J268">
        <f>H268+225</f>
        <v>248</v>
      </c>
      <c r="K268">
        <f t="shared" si="22"/>
        <v>169</v>
      </c>
      <c r="L268" t="s">
        <v>312</v>
      </c>
    </row>
    <row r="269" spans="1:12" ht="12.75">
      <c r="A269" t="s">
        <v>346</v>
      </c>
      <c r="B269">
        <f t="shared" si="20"/>
        <v>265</v>
      </c>
      <c r="C269" t="s">
        <v>74</v>
      </c>
      <c r="D269">
        <v>20</v>
      </c>
      <c r="E269">
        <v>24</v>
      </c>
      <c r="F269" s="6">
        <v>74.7</v>
      </c>
      <c r="H269">
        <v>17</v>
      </c>
      <c r="I269">
        <v>19</v>
      </c>
      <c r="J269">
        <f>H269+225</f>
        <v>242</v>
      </c>
      <c r="K269">
        <f t="shared" si="22"/>
        <v>169</v>
      </c>
      <c r="L269" t="s">
        <v>370</v>
      </c>
    </row>
    <row r="270" spans="1:12" ht="12.75">
      <c r="A270" t="s">
        <v>346</v>
      </c>
      <c r="B270">
        <f t="shared" si="20"/>
        <v>266</v>
      </c>
      <c r="C270" t="s">
        <v>54</v>
      </c>
      <c r="D270">
        <v>17</v>
      </c>
      <c r="E270">
        <v>25</v>
      </c>
      <c r="F270" s="6">
        <v>76</v>
      </c>
      <c r="H270">
        <v>8</v>
      </c>
      <c r="I270">
        <v>0</v>
      </c>
      <c r="J270">
        <f>H270+225</f>
        <v>233</v>
      </c>
      <c r="K270">
        <f t="shared" si="22"/>
        <v>150</v>
      </c>
      <c r="L270" t="s">
        <v>371</v>
      </c>
    </row>
    <row r="271" spans="1:12" ht="12.75">
      <c r="A271" t="s">
        <v>346</v>
      </c>
      <c r="B271">
        <f t="shared" si="20"/>
        <v>267</v>
      </c>
      <c r="C271" t="s">
        <v>269</v>
      </c>
      <c r="D271">
        <v>8</v>
      </c>
      <c r="E271">
        <v>10</v>
      </c>
      <c r="F271" s="6">
        <v>45</v>
      </c>
      <c r="H271">
        <v>5</v>
      </c>
      <c r="I271">
        <v>5</v>
      </c>
      <c r="J271">
        <f>H271+225</f>
        <v>230</v>
      </c>
      <c r="K271">
        <f t="shared" si="22"/>
        <v>155</v>
      </c>
      <c r="L271" t="s">
        <v>208</v>
      </c>
    </row>
    <row r="272" spans="1:11" ht="12.75">
      <c r="A272" t="s">
        <v>346</v>
      </c>
      <c r="B272">
        <f t="shared" si="20"/>
        <v>268</v>
      </c>
      <c r="C272" t="s">
        <v>58</v>
      </c>
      <c r="D272">
        <v>13.5</v>
      </c>
      <c r="E272">
        <v>18.5</v>
      </c>
      <c r="F272" s="6">
        <v>39.9</v>
      </c>
      <c r="H272">
        <v>3</v>
      </c>
      <c r="I272">
        <v>11</v>
      </c>
      <c r="J272">
        <f>H272+225</f>
        <v>228</v>
      </c>
      <c r="K272">
        <f t="shared" si="22"/>
        <v>161</v>
      </c>
    </row>
    <row r="273" spans="1:11" ht="12.75">
      <c r="A273" t="s">
        <v>347</v>
      </c>
      <c r="B273">
        <f t="shared" si="20"/>
        <v>269</v>
      </c>
      <c r="C273" t="s">
        <v>110</v>
      </c>
      <c r="D273">
        <v>18</v>
      </c>
      <c r="E273">
        <v>23</v>
      </c>
      <c r="F273" s="6">
        <v>38.9</v>
      </c>
      <c r="H273">
        <v>20</v>
      </c>
      <c r="I273">
        <v>9</v>
      </c>
      <c r="J273">
        <f>H273+200</f>
        <v>220</v>
      </c>
      <c r="K273">
        <f t="shared" si="22"/>
        <v>159</v>
      </c>
    </row>
    <row r="274" spans="1:11" ht="12.75">
      <c r="A274" t="s">
        <v>347</v>
      </c>
      <c r="B274">
        <f t="shared" si="20"/>
        <v>270</v>
      </c>
      <c r="C274" t="s">
        <v>52</v>
      </c>
      <c r="D274">
        <v>10</v>
      </c>
      <c r="E274">
        <v>14</v>
      </c>
      <c r="F274" s="6">
        <v>37.7</v>
      </c>
      <c r="H274">
        <v>16</v>
      </c>
      <c r="I274">
        <v>9</v>
      </c>
      <c r="J274">
        <f>H274+200</f>
        <v>216</v>
      </c>
      <c r="K274">
        <f t="shared" si="22"/>
        <v>159</v>
      </c>
    </row>
    <row r="275" spans="1:11" ht="12.75">
      <c r="A275" t="s">
        <v>347</v>
      </c>
      <c r="B275">
        <f t="shared" si="20"/>
        <v>271</v>
      </c>
      <c r="C275" t="s">
        <v>352</v>
      </c>
      <c r="D275">
        <v>17</v>
      </c>
      <c r="E275">
        <v>25</v>
      </c>
      <c r="F275" s="6">
        <v>46.1</v>
      </c>
      <c r="H275">
        <v>1</v>
      </c>
      <c r="I275">
        <v>8</v>
      </c>
      <c r="J275">
        <f>H275+200</f>
        <v>201</v>
      </c>
      <c r="K275">
        <f t="shared" si="22"/>
        <v>158</v>
      </c>
    </row>
    <row r="276" spans="1:12" ht="12.75">
      <c r="A276" t="s">
        <v>347</v>
      </c>
      <c r="B276">
        <f t="shared" si="20"/>
        <v>272</v>
      </c>
      <c r="C276" t="s">
        <v>54</v>
      </c>
      <c r="D276">
        <v>11</v>
      </c>
      <c r="E276">
        <v>15</v>
      </c>
      <c r="F276" s="6">
        <v>90.5</v>
      </c>
      <c r="H276">
        <v>5</v>
      </c>
      <c r="I276">
        <v>20</v>
      </c>
      <c r="J276">
        <f>H276+200</f>
        <v>205</v>
      </c>
      <c r="K276">
        <f t="shared" si="22"/>
        <v>170</v>
      </c>
      <c r="L276" t="s">
        <v>359</v>
      </c>
    </row>
    <row r="277" spans="1:12" ht="12.75">
      <c r="A277" t="s">
        <v>348</v>
      </c>
      <c r="B277">
        <f t="shared" si="20"/>
        <v>273</v>
      </c>
      <c r="C277" t="s">
        <v>969</v>
      </c>
      <c r="D277">
        <v>13</v>
      </c>
      <c r="E277">
        <v>17</v>
      </c>
      <c r="F277" s="6">
        <v>45.2</v>
      </c>
      <c r="H277">
        <v>15</v>
      </c>
      <c r="I277">
        <v>25</v>
      </c>
      <c r="J277">
        <f>H277+175</f>
        <v>190</v>
      </c>
      <c r="K277">
        <f t="shared" si="22"/>
        <v>175</v>
      </c>
      <c r="L277" t="s">
        <v>361</v>
      </c>
    </row>
    <row r="278" spans="1:12" ht="12.75">
      <c r="A278" t="s">
        <v>348</v>
      </c>
      <c r="B278">
        <f t="shared" si="20"/>
        <v>274</v>
      </c>
      <c r="C278" t="s">
        <v>61</v>
      </c>
      <c r="D278">
        <v>14</v>
      </c>
      <c r="E278">
        <v>20</v>
      </c>
      <c r="F278" s="6">
        <v>59</v>
      </c>
      <c r="H278">
        <v>14</v>
      </c>
      <c r="I278">
        <v>19</v>
      </c>
      <c r="J278">
        <f>H278+175</f>
        <v>189</v>
      </c>
      <c r="K278">
        <f t="shared" si="22"/>
        <v>169</v>
      </c>
      <c r="L278" t="s">
        <v>372</v>
      </c>
    </row>
    <row r="279" spans="1:12" ht="12.75">
      <c r="A279" t="s">
        <v>348</v>
      </c>
      <c r="B279">
        <f t="shared" si="20"/>
        <v>275</v>
      </c>
      <c r="C279" t="s">
        <v>297</v>
      </c>
      <c r="D279">
        <v>19</v>
      </c>
      <c r="E279">
        <v>32</v>
      </c>
      <c r="F279" s="6">
        <v>108.6</v>
      </c>
      <c r="H279">
        <v>8</v>
      </c>
      <c r="I279">
        <v>12</v>
      </c>
      <c r="J279">
        <f>H279+175</f>
        <v>183</v>
      </c>
      <c r="K279">
        <f t="shared" si="22"/>
        <v>162</v>
      </c>
      <c r="L279" t="s">
        <v>373</v>
      </c>
    </row>
    <row r="280" spans="1:12" ht="12.75">
      <c r="A280" t="s">
        <v>348</v>
      </c>
      <c r="B280">
        <f t="shared" si="20"/>
        <v>276</v>
      </c>
      <c r="C280" t="s">
        <v>54</v>
      </c>
      <c r="D280">
        <v>17</v>
      </c>
      <c r="E280">
        <v>29</v>
      </c>
      <c r="F280" s="6">
        <v>82.9</v>
      </c>
      <c r="H280">
        <v>1</v>
      </c>
      <c r="I280">
        <v>21</v>
      </c>
      <c r="J280">
        <f>H280+175</f>
        <v>176</v>
      </c>
      <c r="K280">
        <f t="shared" si="22"/>
        <v>171</v>
      </c>
      <c r="L280" t="s">
        <v>374</v>
      </c>
    </row>
    <row r="281" spans="1:12" ht="12.75">
      <c r="A281" t="s">
        <v>349</v>
      </c>
      <c r="B281">
        <f t="shared" si="20"/>
        <v>277</v>
      </c>
      <c r="C281" t="s">
        <v>56</v>
      </c>
      <c r="D281">
        <v>9</v>
      </c>
      <c r="E281">
        <v>14</v>
      </c>
      <c r="F281" s="6">
        <v>43.4</v>
      </c>
      <c r="H281">
        <v>10</v>
      </c>
      <c r="I281">
        <v>8</v>
      </c>
      <c r="J281">
        <f>H281+150</f>
        <v>160</v>
      </c>
      <c r="K281">
        <f t="shared" si="22"/>
        <v>158</v>
      </c>
      <c r="L281" t="s">
        <v>375</v>
      </c>
    </row>
    <row r="282" spans="1:12" ht="12.75">
      <c r="A282" t="s">
        <v>349</v>
      </c>
      <c r="B282">
        <f t="shared" si="20"/>
        <v>278</v>
      </c>
      <c r="C282" t="s">
        <v>61</v>
      </c>
      <c r="D282">
        <v>11</v>
      </c>
      <c r="E282">
        <v>16</v>
      </c>
      <c r="F282" s="6">
        <v>53.1</v>
      </c>
      <c r="H282">
        <v>2</v>
      </c>
      <c r="I282">
        <v>4</v>
      </c>
      <c r="J282">
        <f>H282+150</f>
        <v>152</v>
      </c>
      <c r="K282">
        <f t="shared" si="22"/>
        <v>154</v>
      </c>
      <c r="L282" t="s">
        <v>326</v>
      </c>
    </row>
    <row r="283" spans="1:12" ht="12.75">
      <c r="A283" t="s">
        <v>349</v>
      </c>
      <c r="B283">
        <f t="shared" si="20"/>
        <v>279</v>
      </c>
      <c r="C283" t="s">
        <v>92</v>
      </c>
      <c r="D283">
        <v>12</v>
      </c>
      <c r="E283">
        <v>15</v>
      </c>
      <c r="F283" s="6">
        <v>44.8</v>
      </c>
      <c r="H283">
        <v>0</v>
      </c>
      <c r="I283">
        <v>3</v>
      </c>
      <c r="J283">
        <f>H283+150</f>
        <v>150</v>
      </c>
      <c r="K283">
        <f t="shared" si="22"/>
        <v>153</v>
      </c>
      <c r="L283" t="s">
        <v>7</v>
      </c>
    </row>
    <row r="284" spans="1:12" ht="12.75">
      <c r="A284" t="s">
        <v>350</v>
      </c>
      <c r="B284">
        <f t="shared" si="20"/>
        <v>280</v>
      </c>
      <c r="C284" t="s">
        <v>234</v>
      </c>
      <c r="D284">
        <v>13</v>
      </c>
      <c r="E284">
        <v>15</v>
      </c>
      <c r="F284" s="6">
        <v>41.9</v>
      </c>
      <c r="H284">
        <v>22</v>
      </c>
      <c r="I284">
        <v>2</v>
      </c>
      <c r="J284">
        <f>H284+125</f>
        <v>147</v>
      </c>
      <c r="K284">
        <f t="shared" si="22"/>
        <v>152</v>
      </c>
      <c r="L284" t="s">
        <v>356</v>
      </c>
    </row>
    <row r="285" spans="1:13" ht="12.75">
      <c r="A285" t="s">
        <v>350</v>
      </c>
      <c r="B285">
        <f>B284+1</f>
        <v>281</v>
      </c>
      <c r="C285" t="s">
        <v>88</v>
      </c>
      <c r="D285">
        <v>14</v>
      </c>
      <c r="E285">
        <v>20</v>
      </c>
      <c r="G285">
        <v>85</v>
      </c>
      <c r="H285">
        <v>12</v>
      </c>
      <c r="I285">
        <v>7</v>
      </c>
      <c r="J285">
        <f>H285+125</f>
        <v>137</v>
      </c>
      <c r="K285">
        <f t="shared" si="22"/>
        <v>157</v>
      </c>
      <c r="L285" t="s">
        <v>384</v>
      </c>
      <c r="M285">
        <v>97.6</v>
      </c>
    </row>
    <row r="286" spans="1:11" ht="12.75">
      <c r="A286" t="s">
        <v>350</v>
      </c>
      <c r="B286">
        <f t="shared" si="20"/>
        <v>282</v>
      </c>
      <c r="C286" t="s">
        <v>77</v>
      </c>
      <c r="D286">
        <v>8</v>
      </c>
      <c r="E286">
        <v>14</v>
      </c>
      <c r="F286" s="6">
        <v>46.9</v>
      </c>
      <c r="H286">
        <v>18</v>
      </c>
      <c r="I286">
        <v>21</v>
      </c>
      <c r="J286">
        <f>H286+125</f>
        <v>143</v>
      </c>
      <c r="K286">
        <f t="shared" si="22"/>
        <v>171</v>
      </c>
    </row>
    <row r="287" spans="1:11" ht="12.75">
      <c r="A287" t="s">
        <v>350</v>
      </c>
      <c r="B287">
        <f t="shared" si="20"/>
        <v>283</v>
      </c>
      <c r="C287" t="s">
        <v>103</v>
      </c>
      <c r="D287">
        <v>19</v>
      </c>
      <c r="E287">
        <v>27</v>
      </c>
      <c r="F287" s="6">
        <v>68.3</v>
      </c>
      <c r="H287">
        <v>23</v>
      </c>
      <c r="I287">
        <v>0.5</v>
      </c>
      <c r="J287">
        <f>H287+125</f>
        <v>148</v>
      </c>
      <c r="K287">
        <f t="shared" si="22"/>
        <v>150.5</v>
      </c>
    </row>
    <row r="288" spans="1:12" ht="12.75">
      <c r="A288" t="s">
        <v>350</v>
      </c>
      <c r="B288">
        <f t="shared" si="20"/>
        <v>284</v>
      </c>
      <c r="C288" t="s">
        <v>159</v>
      </c>
      <c r="D288">
        <v>12</v>
      </c>
      <c r="E288">
        <v>20</v>
      </c>
      <c r="F288" s="6">
        <v>43.9</v>
      </c>
      <c r="H288">
        <v>20</v>
      </c>
      <c r="I288">
        <v>7</v>
      </c>
      <c r="J288">
        <f>H288+125</f>
        <v>145</v>
      </c>
      <c r="K288">
        <f t="shared" si="22"/>
        <v>157</v>
      </c>
      <c r="L288" t="s">
        <v>385</v>
      </c>
    </row>
    <row r="289" spans="1:12" ht="12.75">
      <c r="A289" t="s">
        <v>376</v>
      </c>
      <c r="B289">
        <f t="shared" si="20"/>
        <v>285</v>
      </c>
      <c r="C289" t="s">
        <v>152</v>
      </c>
      <c r="D289">
        <v>18</v>
      </c>
      <c r="E289">
        <v>28</v>
      </c>
      <c r="F289" s="6">
        <v>71.5</v>
      </c>
      <c r="H289">
        <v>20</v>
      </c>
      <c r="I289">
        <v>24.5</v>
      </c>
      <c r="J289">
        <f>H289+100</f>
        <v>120</v>
      </c>
      <c r="K289">
        <f t="shared" si="22"/>
        <v>174.5</v>
      </c>
      <c r="L289" t="s">
        <v>386</v>
      </c>
    </row>
    <row r="290" spans="1:13" ht="12.75">
      <c r="A290" t="s">
        <v>376</v>
      </c>
      <c r="B290">
        <f t="shared" si="20"/>
        <v>286</v>
      </c>
      <c r="C290" t="s">
        <v>92</v>
      </c>
      <c r="D290">
        <v>7</v>
      </c>
      <c r="E290">
        <v>12</v>
      </c>
      <c r="G290">
        <v>58</v>
      </c>
      <c r="H290">
        <v>1</v>
      </c>
      <c r="I290">
        <v>20</v>
      </c>
      <c r="J290">
        <f>H290+100</f>
        <v>101</v>
      </c>
      <c r="K290">
        <f t="shared" si="22"/>
        <v>170</v>
      </c>
      <c r="L290" t="s">
        <v>387</v>
      </c>
      <c r="M290">
        <v>62.8</v>
      </c>
    </row>
    <row r="291" spans="1:12" ht="12.75">
      <c r="A291" t="s">
        <v>377</v>
      </c>
      <c r="B291">
        <f t="shared" si="20"/>
        <v>287</v>
      </c>
      <c r="C291" t="s">
        <v>152</v>
      </c>
      <c r="D291">
        <v>9</v>
      </c>
      <c r="E291">
        <v>13</v>
      </c>
      <c r="F291" s="6">
        <v>44.3</v>
      </c>
      <c r="H291">
        <v>4</v>
      </c>
      <c r="I291">
        <v>7</v>
      </c>
      <c r="J291">
        <f>H291+75</f>
        <v>79</v>
      </c>
      <c r="K291">
        <f t="shared" si="22"/>
        <v>157</v>
      </c>
      <c r="L291" t="s">
        <v>388</v>
      </c>
    </row>
    <row r="292" spans="1:12" ht="12.75">
      <c r="A292" t="s">
        <v>377</v>
      </c>
      <c r="B292">
        <f t="shared" si="20"/>
        <v>288</v>
      </c>
      <c r="C292" t="s">
        <v>113</v>
      </c>
      <c r="D292">
        <v>19</v>
      </c>
      <c r="E292">
        <v>29</v>
      </c>
      <c r="F292" s="6">
        <v>53.7</v>
      </c>
      <c r="H292">
        <v>3</v>
      </c>
      <c r="I292">
        <v>3</v>
      </c>
      <c r="J292">
        <f>H292+75</f>
        <v>78</v>
      </c>
      <c r="K292">
        <f t="shared" si="22"/>
        <v>153</v>
      </c>
      <c r="L292" t="s">
        <v>389</v>
      </c>
    </row>
    <row r="293" spans="1:13" ht="12.75">
      <c r="A293" t="s">
        <v>378</v>
      </c>
      <c r="B293">
        <f t="shared" si="20"/>
        <v>289</v>
      </c>
      <c r="C293" t="s">
        <v>88</v>
      </c>
      <c r="D293">
        <v>12</v>
      </c>
      <c r="E293">
        <v>22</v>
      </c>
      <c r="G293">
        <v>82</v>
      </c>
      <c r="H293">
        <v>20</v>
      </c>
      <c r="I293">
        <v>19</v>
      </c>
      <c r="J293">
        <f aca="true" t="shared" si="24" ref="J293:J298">H293+50</f>
        <v>70</v>
      </c>
      <c r="K293">
        <f t="shared" si="22"/>
        <v>169</v>
      </c>
      <c r="L293" t="s">
        <v>390</v>
      </c>
      <c r="M293">
        <v>93</v>
      </c>
    </row>
    <row r="294" spans="1:11" ht="12.75">
      <c r="A294" t="s">
        <v>378</v>
      </c>
      <c r="B294">
        <f t="shared" si="20"/>
        <v>290</v>
      </c>
      <c r="C294" t="s">
        <v>63</v>
      </c>
      <c r="D294">
        <v>25</v>
      </c>
      <c r="E294">
        <v>28</v>
      </c>
      <c r="F294" s="6">
        <v>42.9</v>
      </c>
      <c r="H294">
        <v>13</v>
      </c>
      <c r="I294">
        <v>17</v>
      </c>
      <c r="J294">
        <f t="shared" si="24"/>
        <v>63</v>
      </c>
      <c r="K294">
        <f t="shared" si="22"/>
        <v>167</v>
      </c>
    </row>
    <row r="295" spans="1:12" ht="12.75">
      <c r="A295" t="s">
        <v>378</v>
      </c>
      <c r="B295">
        <f t="shared" si="20"/>
        <v>291</v>
      </c>
      <c r="C295" t="s">
        <v>103</v>
      </c>
      <c r="D295">
        <v>12</v>
      </c>
      <c r="E295">
        <v>17</v>
      </c>
      <c r="F295" s="6">
        <v>67.5</v>
      </c>
      <c r="H295">
        <v>19</v>
      </c>
      <c r="I295">
        <v>3</v>
      </c>
      <c r="J295">
        <f t="shared" si="24"/>
        <v>69</v>
      </c>
      <c r="K295">
        <f t="shared" si="22"/>
        <v>153</v>
      </c>
      <c r="L295" t="s">
        <v>1075</v>
      </c>
    </row>
    <row r="296" spans="1:12" ht="12.75">
      <c r="A296" t="s">
        <v>378</v>
      </c>
      <c r="B296">
        <f t="shared" si="20"/>
        <v>292</v>
      </c>
      <c r="C296" t="s">
        <v>157</v>
      </c>
      <c r="D296">
        <v>17</v>
      </c>
      <c r="E296">
        <v>21</v>
      </c>
      <c r="F296" s="6">
        <v>51.5</v>
      </c>
      <c r="H296">
        <v>15</v>
      </c>
      <c r="I296">
        <v>8</v>
      </c>
      <c r="J296">
        <f t="shared" si="24"/>
        <v>65</v>
      </c>
      <c r="K296">
        <f t="shared" si="22"/>
        <v>158</v>
      </c>
      <c r="L296" t="s">
        <v>8</v>
      </c>
    </row>
    <row r="297" spans="1:12" ht="12.75">
      <c r="A297" t="s">
        <v>378</v>
      </c>
      <c r="B297">
        <f t="shared" si="20"/>
        <v>293</v>
      </c>
      <c r="C297" t="s">
        <v>54</v>
      </c>
      <c r="D297">
        <v>20</v>
      </c>
      <c r="E297">
        <v>25</v>
      </c>
      <c r="F297" s="6">
        <v>60.6</v>
      </c>
      <c r="H297">
        <v>12</v>
      </c>
      <c r="I297">
        <v>11</v>
      </c>
      <c r="J297">
        <f t="shared" si="24"/>
        <v>62</v>
      </c>
      <c r="K297">
        <f t="shared" si="22"/>
        <v>161</v>
      </c>
      <c r="L297" t="s">
        <v>391</v>
      </c>
    </row>
    <row r="298" spans="1:11" ht="12.75">
      <c r="A298" t="s">
        <v>378</v>
      </c>
      <c r="B298">
        <f t="shared" si="20"/>
        <v>294</v>
      </c>
      <c r="C298" t="s">
        <v>969</v>
      </c>
      <c r="D298">
        <v>11</v>
      </c>
      <c r="E298">
        <v>14</v>
      </c>
      <c r="F298" s="6">
        <v>45.5</v>
      </c>
      <c r="H298">
        <v>4</v>
      </c>
      <c r="I298">
        <v>20</v>
      </c>
      <c r="J298">
        <f t="shared" si="24"/>
        <v>54</v>
      </c>
      <c r="K298">
        <f t="shared" si="22"/>
        <v>170</v>
      </c>
    </row>
    <row r="299" spans="1:12" ht="12.75">
      <c r="A299" t="s">
        <v>379</v>
      </c>
      <c r="B299">
        <f t="shared" si="20"/>
        <v>295</v>
      </c>
      <c r="C299" t="s">
        <v>205</v>
      </c>
      <c r="D299">
        <v>10</v>
      </c>
      <c r="E299">
        <v>15</v>
      </c>
      <c r="F299" s="6">
        <v>87.8</v>
      </c>
      <c r="H299">
        <v>11</v>
      </c>
      <c r="I299">
        <v>19</v>
      </c>
      <c r="J299">
        <f aca="true" t="shared" si="25" ref="J299:J304">H299+0</f>
        <v>11</v>
      </c>
      <c r="K299">
        <f t="shared" si="22"/>
        <v>169</v>
      </c>
      <c r="L299" t="s">
        <v>392</v>
      </c>
    </row>
    <row r="300" spans="1:12" ht="12.75">
      <c r="A300" t="s">
        <v>379</v>
      </c>
      <c r="B300">
        <f t="shared" si="20"/>
        <v>296</v>
      </c>
      <c r="C300" t="s">
        <v>92</v>
      </c>
      <c r="D300">
        <v>6</v>
      </c>
      <c r="E300">
        <v>10</v>
      </c>
      <c r="F300" s="6">
        <v>54.1</v>
      </c>
      <c r="H300">
        <v>2</v>
      </c>
      <c r="I300">
        <v>9</v>
      </c>
      <c r="J300">
        <f t="shared" si="25"/>
        <v>2</v>
      </c>
      <c r="K300">
        <f t="shared" si="22"/>
        <v>159</v>
      </c>
      <c r="L300" t="s">
        <v>393</v>
      </c>
    </row>
    <row r="301" spans="1:12" ht="12.75">
      <c r="A301" t="s">
        <v>380</v>
      </c>
      <c r="B301">
        <f t="shared" si="20"/>
        <v>297</v>
      </c>
      <c r="C301" t="s">
        <v>161</v>
      </c>
      <c r="D301">
        <v>22</v>
      </c>
      <c r="E301">
        <v>28</v>
      </c>
      <c r="F301" s="6">
        <v>145.5</v>
      </c>
      <c r="H301">
        <v>5</v>
      </c>
      <c r="I301">
        <v>8</v>
      </c>
      <c r="J301">
        <f t="shared" si="25"/>
        <v>5</v>
      </c>
      <c r="K301">
        <f>I301+175</f>
        <v>183</v>
      </c>
      <c r="L301" t="s">
        <v>9</v>
      </c>
    </row>
    <row r="302" spans="1:12" ht="12.75">
      <c r="A302" t="s">
        <v>380</v>
      </c>
      <c r="B302">
        <f t="shared" si="20"/>
        <v>298</v>
      </c>
      <c r="C302" t="s">
        <v>134</v>
      </c>
      <c r="D302">
        <v>16</v>
      </c>
      <c r="E302">
        <v>21</v>
      </c>
      <c r="F302" s="6">
        <v>144.6</v>
      </c>
      <c r="H302">
        <v>21</v>
      </c>
      <c r="I302">
        <v>6</v>
      </c>
      <c r="J302">
        <f t="shared" si="25"/>
        <v>21</v>
      </c>
      <c r="K302">
        <f aca="true" t="shared" si="26" ref="K302:K348">I302+175</f>
        <v>181</v>
      </c>
      <c r="L302" t="s">
        <v>394</v>
      </c>
    </row>
    <row r="303" spans="1:12" ht="12.75">
      <c r="A303" t="s">
        <v>380</v>
      </c>
      <c r="B303">
        <f t="shared" si="20"/>
        <v>299</v>
      </c>
      <c r="C303" t="s">
        <v>202</v>
      </c>
      <c r="D303">
        <v>9</v>
      </c>
      <c r="E303">
        <v>14</v>
      </c>
      <c r="F303" s="6">
        <v>35.7</v>
      </c>
      <c r="H303">
        <v>22</v>
      </c>
      <c r="I303">
        <v>15</v>
      </c>
      <c r="J303">
        <f t="shared" si="25"/>
        <v>22</v>
      </c>
      <c r="K303">
        <f t="shared" si="26"/>
        <v>190</v>
      </c>
      <c r="L303" t="s">
        <v>395</v>
      </c>
    </row>
    <row r="304" spans="1:11" ht="12.75">
      <c r="A304" t="s">
        <v>380</v>
      </c>
      <c r="B304">
        <f t="shared" si="20"/>
        <v>300</v>
      </c>
      <c r="C304" t="s">
        <v>54</v>
      </c>
      <c r="D304">
        <v>10</v>
      </c>
      <c r="E304">
        <v>16</v>
      </c>
      <c r="F304" s="6">
        <v>53</v>
      </c>
      <c r="H304">
        <v>21</v>
      </c>
      <c r="I304">
        <v>17</v>
      </c>
      <c r="J304">
        <f t="shared" si="25"/>
        <v>21</v>
      </c>
      <c r="K304">
        <f t="shared" si="26"/>
        <v>192</v>
      </c>
    </row>
    <row r="305" spans="1:12" ht="12.75">
      <c r="A305" t="s">
        <v>381</v>
      </c>
      <c r="B305">
        <f t="shared" si="20"/>
        <v>301</v>
      </c>
      <c r="C305" t="s">
        <v>56</v>
      </c>
      <c r="D305">
        <v>12</v>
      </c>
      <c r="E305">
        <v>17</v>
      </c>
      <c r="F305" s="6">
        <v>35.9</v>
      </c>
      <c r="H305">
        <v>0</v>
      </c>
      <c r="I305">
        <v>20</v>
      </c>
      <c r="J305">
        <f aca="true" t="shared" si="27" ref="J305:J310">H305+25</f>
        <v>25</v>
      </c>
      <c r="K305">
        <f t="shared" si="26"/>
        <v>195</v>
      </c>
      <c r="L305" t="s">
        <v>396</v>
      </c>
    </row>
    <row r="306" spans="1:12" ht="12.75">
      <c r="A306" t="s">
        <v>381</v>
      </c>
      <c r="B306">
        <f t="shared" si="20"/>
        <v>302</v>
      </c>
      <c r="C306" t="s">
        <v>383</v>
      </c>
      <c r="D306">
        <v>9</v>
      </c>
      <c r="E306">
        <v>18</v>
      </c>
      <c r="F306" s="6">
        <v>49.2</v>
      </c>
      <c r="H306">
        <v>3</v>
      </c>
      <c r="I306">
        <v>11</v>
      </c>
      <c r="J306">
        <f t="shared" si="27"/>
        <v>28</v>
      </c>
      <c r="K306">
        <f t="shared" si="26"/>
        <v>186</v>
      </c>
      <c r="L306" t="s">
        <v>397</v>
      </c>
    </row>
    <row r="307" spans="1:12" ht="12.75">
      <c r="A307" t="s">
        <v>381</v>
      </c>
      <c r="B307">
        <f t="shared" si="20"/>
        <v>303</v>
      </c>
      <c r="C307" t="s">
        <v>77</v>
      </c>
      <c r="D307">
        <v>13</v>
      </c>
      <c r="E307">
        <v>18</v>
      </c>
      <c r="F307" s="6">
        <v>50.3</v>
      </c>
      <c r="H307">
        <v>2</v>
      </c>
      <c r="I307">
        <v>5</v>
      </c>
      <c r="J307">
        <f t="shared" si="27"/>
        <v>27</v>
      </c>
      <c r="K307">
        <f t="shared" si="26"/>
        <v>180</v>
      </c>
      <c r="L307" t="s">
        <v>312</v>
      </c>
    </row>
    <row r="308" spans="1:12" ht="12.75">
      <c r="A308" t="s">
        <v>381</v>
      </c>
      <c r="B308">
        <f aca="true" t="shared" si="28" ref="B308:B371">B307+1</f>
        <v>304</v>
      </c>
      <c r="C308" t="s">
        <v>63</v>
      </c>
      <c r="D308">
        <v>17</v>
      </c>
      <c r="E308">
        <v>22</v>
      </c>
      <c r="F308" s="6">
        <v>46.1</v>
      </c>
      <c r="H308">
        <v>3</v>
      </c>
      <c r="I308">
        <v>0</v>
      </c>
      <c r="J308">
        <f t="shared" si="27"/>
        <v>28</v>
      </c>
      <c r="K308">
        <f t="shared" si="26"/>
        <v>175</v>
      </c>
      <c r="L308" t="s">
        <v>398</v>
      </c>
    </row>
    <row r="309" spans="1:12" ht="12.75">
      <c r="A309" t="s">
        <v>381</v>
      </c>
      <c r="B309">
        <f t="shared" si="28"/>
        <v>305</v>
      </c>
      <c r="C309" t="s">
        <v>103</v>
      </c>
      <c r="D309">
        <v>13</v>
      </c>
      <c r="E309">
        <v>22</v>
      </c>
      <c r="F309" s="6">
        <v>75</v>
      </c>
      <c r="H309">
        <v>7</v>
      </c>
      <c r="I309">
        <v>7</v>
      </c>
      <c r="J309">
        <f t="shared" si="27"/>
        <v>32</v>
      </c>
      <c r="K309">
        <f t="shared" si="26"/>
        <v>182</v>
      </c>
      <c r="L309" t="s">
        <v>399</v>
      </c>
    </row>
    <row r="310" spans="1:11" ht="12.75">
      <c r="A310" t="s">
        <v>381</v>
      </c>
      <c r="B310">
        <f t="shared" si="28"/>
        <v>306</v>
      </c>
      <c r="C310" t="s">
        <v>52</v>
      </c>
      <c r="D310">
        <v>8</v>
      </c>
      <c r="E310">
        <v>13</v>
      </c>
      <c r="F310" s="6">
        <v>36.8</v>
      </c>
      <c r="H310">
        <v>11</v>
      </c>
      <c r="I310">
        <v>2</v>
      </c>
      <c r="J310">
        <f t="shared" si="27"/>
        <v>36</v>
      </c>
      <c r="K310">
        <f t="shared" si="26"/>
        <v>177</v>
      </c>
    </row>
    <row r="311" spans="1:11" ht="12.75">
      <c r="A311" t="s">
        <v>382</v>
      </c>
      <c r="B311">
        <f t="shared" si="28"/>
        <v>307</v>
      </c>
      <c r="C311" t="s">
        <v>63</v>
      </c>
      <c r="D311">
        <v>25</v>
      </c>
      <c r="E311">
        <v>30</v>
      </c>
      <c r="F311" s="6">
        <v>41.1</v>
      </c>
      <c r="H311">
        <v>13</v>
      </c>
      <c r="I311">
        <v>8</v>
      </c>
      <c r="J311">
        <f>H311+50</f>
        <v>63</v>
      </c>
      <c r="K311">
        <f t="shared" si="26"/>
        <v>183</v>
      </c>
    </row>
    <row r="312" spans="1:12" ht="12.75">
      <c r="A312" t="s">
        <v>382</v>
      </c>
      <c r="B312">
        <f t="shared" si="28"/>
        <v>308</v>
      </c>
      <c r="C312" t="s">
        <v>56</v>
      </c>
      <c r="D312">
        <v>13</v>
      </c>
      <c r="E312">
        <v>17</v>
      </c>
      <c r="F312" s="6">
        <v>36.2</v>
      </c>
      <c r="H312">
        <v>22</v>
      </c>
      <c r="I312">
        <v>5</v>
      </c>
      <c r="J312">
        <f>H312+50</f>
        <v>72</v>
      </c>
      <c r="K312">
        <f t="shared" si="26"/>
        <v>180</v>
      </c>
      <c r="L312" t="s">
        <v>400</v>
      </c>
    </row>
    <row r="313" spans="1:13" ht="12.75">
      <c r="A313" t="s">
        <v>382</v>
      </c>
      <c r="B313">
        <f t="shared" si="28"/>
        <v>309</v>
      </c>
      <c r="C313" t="s">
        <v>63</v>
      </c>
      <c r="D313">
        <v>19</v>
      </c>
      <c r="E313">
        <v>30</v>
      </c>
      <c r="G313">
        <v>84</v>
      </c>
      <c r="H313">
        <v>17</v>
      </c>
      <c r="I313">
        <v>24</v>
      </c>
      <c r="J313">
        <f>H313+50</f>
        <v>67</v>
      </c>
      <c r="K313">
        <f t="shared" si="26"/>
        <v>199</v>
      </c>
      <c r="L313" t="s">
        <v>410</v>
      </c>
      <c r="M313">
        <v>88.2</v>
      </c>
    </row>
    <row r="314" spans="1:11" ht="12.75">
      <c r="A314" t="s">
        <v>401</v>
      </c>
      <c r="B314">
        <f t="shared" si="28"/>
        <v>310</v>
      </c>
      <c r="C314" t="s">
        <v>969</v>
      </c>
      <c r="D314">
        <v>14</v>
      </c>
      <c r="E314">
        <v>17</v>
      </c>
      <c r="F314" s="6">
        <v>42.5</v>
      </c>
      <c r="H314">
        <v>25</v>
      </c>
      <c r="I314">
        <v>18</v>
      </c>
      <c r="J314">
        <f>H314+75</f>
        <v>100</v>
      </c>
      <c r="K314">
        <f t="shared" si="26"/>
        <v>193</v>
      </c>
    </row>
    <row r="315" spans="1:12" ht="12.75">
      <c r="A315" t="s">
        <v>402</v>
      </c>
      <c r="B315">
        <f t="shared" si="28"/>
        <v>311</v>
      </c>
      <c r="C315" t="s">
        <v>103</v>
      </c>
      <c r="D315">
        <v>14</v>
      </c>
      <c r="E315">
        <v>20</v>
      </c>
      <c r="F315" s="6">
        <v>77.9</v>
      </c>
      <c r="H315">
        <v>1</v>
      </c>
      <c r="I315">
        <v>7</v>
      </c>
      <c r="J315">
        <f>H315+100</f>
        <v>101</v>
      </c>
      <c r="K315">
        <f t="shared" si="26"/>
        <v>182</v>
      </c>
      <c r="L315" t="s">
        <v>326</v>
      </c>
    </row>
    <row r="316" spans="1:12" ht="12.75">
      <c r="A316" t="s">
        <v>402</v>
      </c>
      <c r="B316">
        <f t="shared" si="28"/>
        <v>312</v>
      </c>
      <c r="C316" t="s">
        <v>203</v>
      </c>
      <c r="D316">
        <v>15</v>
      </c>
      <c r="E316">
        <v>25</v>
      </c>
      <c r="F316" s="6">
        <v>96.3</v>
      </c>
      <c r="H316">
        <v>8</v>
      </c>
      <c r="I316">
        <v>12</v>
      </c>
      <c r="J316">
        <f>H316+100</f>
        <v>108</v>
      </c>
      <c r="K316">
        <f t="shared" si="26"/>
        <v>187</v>
      </c>
      <c r="L316" t="s">
        <v>411</v>
      </c>
    </row>
    <row r="317" spans="1:12" ht="12.75">
      <c r="A317" t="s">
        <v>402</v>
      </c>
      <c r="B317">
        <f t="shared" si="28"/>
        <v>313</v>
      </c>
      <c r="C317" t="s">
        <v>61</v>
      </c>
      <c r="D317">
        <v>14</v>
      </c>
      <c r="E317">
        <v>24</v>
      </c>
      <c r="F317" s="6">
        <v>81.5</v>
      </c>
      <c r="H317">
        <v>14</v>
      </c>
      <c r="I317">
        <v>4</v>
      </c>
      <c r="J317">
        <f>H317+100</f>
        <v>114</v>
      </c>
      <c r="K317">
        <f t="shared" si="26"/>
        <v>179</v>
      </c>
      <c r="L317" t="s">
        <v>412</v>
      </c>
    </row>
    <row r="318" spans="1:11" ht="12.75">
      <c r="A318" t="s">
        <v>402</v>
      </c>
      <c r="B318">
        <f t="shared" si="28"/>
        <v>314</v>
      </c>
      <c r="C318" t="s">
        <v>63</v>
      </c>
      <c r="D318">
        <v>17</v>
      </c>
      <c r="E318">
        <v>27</v>
      </c>
      <c r="F318" s="6">
        <v>81.6</v>
      </c>
      <c r="H318">
        <v>11</v>
      </c>
      <c r="I318">
        <v>15</v>
      </c>
      <c r="J318">
        <f>H318+100</f>
        <v>111</v>
      </c>
      <c r="K318">
        <f t="shared" si="26"/>
        <v>190</v>
      </c>
    </row>
    <row r="319" spans="1:12" ht="12.75">
      <c r="A319" t="s">
        <v>402</v>
      </c>
      <c r="B319">
        <f t="shared" si="28"/>
        <v>315</v>
      </c>
      <c r="C319" t="s">
        <v>290</v>
      </c>
      <c r="D319">
        <v>13.5</v>
      </c>
      <c r="E319">
        <v>18.5</v>
      </c>
      <c r="F319" s="6">
        <v>46.8</v>
      </c>
      <c r="H319">
        <v>17</v>
      </c>
      <c r="I319">
        <v>14</v>
      </c>
      <c r="J319">
        <f>H319+100</f>
        <v>117</v>
      </c>
      <c r="K319">
        <f t="shared" si="26"/>
        <v>189</v>
      </c>
      <c r="L319" t="s">
        <v>10</v>
      </c>
    </row>
    <row r="320" spans="1:12" ht="12.75">
      <c r="A320" t="s">
        <v>403</v>
      </c>
      <c r="B320">
        <f t="shared" si="28"/>
        <v>316</v>
      </c>
      <c r="C320" t="s">
        <v>54</v>
      </c>
      <c r="D320">
        <v>18</v>
      </c>
      <c r="E320">
        <v>22</v>
      </c>
      <c r="F320" s="6">
        <v>60</v>
      </c>
      <c r="H320">
        <v>5</v>
      </c>
      <c r="I320">
        <v>6</v>
      </c>
      <c r="J320">
        <f>H320+125</f>
        <v>130</v>
      </c>
      <c r="K320">
        <f t="shared" si="26"/>
        <v>181</v>
      </c>
      <c r="L320" t="s">
        <v>413</v>
      </c>
    </row>
    <row r="321" spans="1:12" ht="12.75">
      <c r="A321" t="s">
        <v>403</v>
      </c>
      <c r="B321">
        <f t="shared" si="28"/>
        <v>317</v>
      </c>
      <c r="C321" t="s">
        <v>408</v>
      </c>
      <c r="D321">
        <v>10</v>
      </c>
      <c r="E321">
        <v>15</v>
      </c>
      <c r="F321" s="6">
        <v>99.2</v>
      </c>
      <c r="H321">
        <v>17</v>
      </c>
      <c r="I321">
        <v>10</v>
      </c>
      <c r="J321">
        <f>H321+125</f>
        <v>142</v>
      </c>
      <c r="K321">
        <f t="shared" si="26"/>
        <v>185</v>
      </c>
      <c r="L321" t="s">
        <v>414</v>
      </c>
    </row>
    <row r="322" spans="1:12" ht="12.75">
      <c r="A322" t="s">
        <v>403</v>
      </c>
      <c r="B322">
        <f t="shared" si="28"/>
        <v>318</v>
      </c>
      <c r="C322" t="s">
        <v>195</v>
      </c>
      <c r="D322">
        <v>18</v>
      </c>
      <c r="E322">
        <v>23</v>
      </c>
      <c r="F322" s="6">
        <v>37.3</v>
      </c>
      <c r="H322">
        <v>19</v>
      </c>
      <c r="I322">
        <v>18</v>
      </c>
      <c r="J322">
        <f>H322+125</f>
        <v>144</v>
      </c>
      <c r="K322">
        <f t="shared" si="26"/>
        <v>193</v>
      </c>
      <c r="L322" t="s">
        <v>415</v>
      </c>
    </row>
    <row r="323" spans="1:12" ht="12.75">
      <c r="A323" t="s">
        <v>404</v>
      </c>
      <c r="B323">
        <f t="shared" si="28"/>
        <v>319</v>
      </c>
      <c r="C323" t="s">
        <v>340</v>
      </c>
      <c r="D323">
        <v>17</v>
      </c>
      <c r="F323" s="6">
        <v>39.7</v>
      </c>
      <c r="H323">
        <v>7</v>
      </c>
      <c r="I323">
        <v>20</v>
      </c>
      <c r="J323">
        <f>H323+150</f>
        <v>157</v>
      </c>
      <c r="K323">
        <f t="shared" si="26"/>
        <v>195</v>
      </c>
      <c r="L323" t="s">
        <v>397</v>
      </c>
    </row>
    <row r="324" spans="1:12" ht="12.75">
      <c r="A324" t="s">
        <v>404</v>
      </c>
      <c r="B324">
        <f t="shared" si="28"/>
        <v>320</v>
      </c>
      <c r="C324" t="s">
        <v>158</v>
      </c>
      <c r="D324">
        <v>16</v>
      </c>
      <c r="E324">
        <v>25</v>
      </c>
      <c r="F324" s="6">
        <v>63.5</v>
      </c>
      <c r="H324">
        <v>21</v>
      </c>
      <c r="I324">
        <v>24.5</v>
      </c>
      <c r="J324">
        <f>H324+150</f>
        <v>171</v>
      </c>
      <c r="K324">
        <f t="shared" si="26"/>
        <v>199.5</v>
      </c>
      <c r="L324" t="s">
        <v>386</v>
      </c>
    </row>
    <row r="325" spans="1:12" ht="12.75">
      <c r="A325" t="s">
        <v>404</v>
      </c>
      <c r="B325">
        <f t="shared" si="28"/>
        <v>321</v>
      </c>
      <c r="C325" t="s">
        <v>229</v>
      </c>
      <c r="D325">
        <v>14</v>
      </c>
      <c r="F325" s="6">
        <v>56.3</v>
      </c>
      <c r="H325">
        <v>23</v>
      </c>
      <c r="I325">
        <v>2</v>
      </c>
      <c r="J325">
        <f>H325+150</f>
        <v>173</v>
      </c>
      <c r="K325">
        <f t="shared" si="26"/>
        <v>177</v>
      </c>
      <c r="L325" t="s">
        <v>416</v>
      </c>
    </row>
    <row r="326" spans="1:12" ht="12.75">
      <c r="A326" t="s">
        <v>405</v>
      </c>
      <c r="B326">
        <f t="shared" si="28"/>
        <v>322</v>
      </c>
      <c r="C326" t="s">
        <v>197</v>
      </c>
      <c r="D326">
        <v>4</v>
      </c>
      <c r="E326">
        <v>14</v>
      </c>
      <c r="F326" s="6">
        <v>39.1</v>
      </c>
      <c r="H326">
        <v>0</v>
      </c>
      <c r="I326">
        <v>7</v>
      </c>
      <c r="J326">
        <f>H326+175</f>
        <v>175</v>
      </c>
      <c r="K326">
        <f t="shared" si="26"/>
        <v>182</v>
      </c>
      <c r="L326" t="s">
        <v>417</v>
      </c>
    </row>
    <row r="327" spans="1:12" ht="12.75">
      <c r="A327" t="s">
        <v>405</v>
      </c>
      <c r="B327">
        <f t="shared" si="28"/>
        <v>323</v>
      </c>
      <c r="C327" t="s">
        <v>56</v>
      </c>
      <c r="D327">
        <v>7</v>
      </c>
      <c r="E327">
        <v>11</v>
      </c>
      <c r="F327" s="6">
        <v>42.8</v>
      </c>
      <c r="H327">
        <v>18</v>
      </c>
      <c r="I327">
        <v>11</v>
      </c>
      <c r="J327">
        <f>H327+175</f>
        <v>193</v>
      </c>
      <c r="K327">
        <f t="shared" si="26"/>
        <v>186</v>
      </c>
      <c r="L327" t="s">
        <v>418</v>
      </c>
    </row>
    <row r="328" spans="1:12" ht="12.75">
      <c r="A328" t="s">
        <v>406</v>
      </c>
      <c r="B328">
        <f t="shared" si="28"/>
        <v>324</v>
      </c>
      <c r="C328" t="s">
        <v>269</v>
      </c>
      <c r="D328">
        <v>6.5</v>
      </c>
      <c r="E328">
        <v>10.5</v>
      </c>
      <c r="F328" s="6">
        <v>36.1</v>
      </c>
      <c r="H328">
        <v>1</v>
      </c>
      <c r="I328">
        <v>15</v>
      </c>
      <c r="J328">
        <f>H328+200</f>
        <v>201</v>
      </c>
      <c r="K328">
        <f t="shared" si="26"/>
        <v>190</v>
      </c>
      <c r="L328" t="s">
        <v>419</v>
      </c>
    </row>
    <row r="329" spans="1:11" ht="12.75">
      <c r="A329" t="s">
        <v>406</v>
      </c>
      <c r="B329">
        <f t="shared" si="28"/>
        <v>325</v>
      </c>
      <c r="C329" t="s">
        <v>97</v>
      </c>
      <c r="D329">
        <v>17</v>
      </c>
      <c r="E329">
        <v>27</v>
      </c>
      <c r="F329" s="6">
        <v>66.2</v>
      </c>
      <c r="H329">
        <v>3</v>
      </c>
      <c r="I329">
        <v>14</v>
      </c>
      <c r="J329">
        <f aca="true" t="shared" si="29" ref="J329:J334">H329+200</f>
        <v>203</v>
      </c>
      <c r="K329">
        <f t="shared" si="26"/>
        <v>189</v>
      </c>
    </row>
    <row r="330" spans="1:12" ht="12.75">
      <c r="A330" t="s">
        <v>406</v>
      </c>
      <c r="B330">
        <f t="shared" si="28"/>
        <v>326</v>
      </c>
      <c r="C330" t="s">
        <v>86</v>
      </c>
      <c r="D330">
        <v>6</v>
      </c>
      <c r="E330">
        <v>18</v>
      </c>
      <c r="F330" s="6">
        <v>44.4</v>
      </c>
      <c r="H330">
        <v>4</v>
      </c>
      <c r="I330">
        <v>13</v>
      </c>
      <c r="J330">
        <f t="shared" si="29"/>
        <v>204</v>
      </c>
      <c r="K330">
        <f t="shared" si="26"/>
        <v>188</v>
      </c>
      <c r="L330" t="s">
        <v>168</v>
      </c>
    </row>
    <row r="331" spans="1:12" ht="12.75">
      <c r="A331" t="s">
        <v>406</v>
      </c>
      <c r="B331">
        <f t="shared" si="28"/>
        <v>327</v>
      </c>
      <c r="C331" t="s">
        <v>409</v>
      </c>
      <c r="D331">
        <v>19</v>
      </c>
      <c r="E331">
        <v>24</v>
      </c>
      <c r="F331" s="6">
        <v>39.8</v>
      </c>
      <c r="H331">
        <v>7</v>
      </c>
      <c r="I331">
        <v>12</v>
      </c>
      <c r="J331">
        <f t="shared" si="29"/>
        <v>207</v>
      </c>
      <c r="K331">
        <f t="shared" si="26"/>
        <v>187</v>
      </c>
      <c r="L331" t="s">
        <v>420</v>
      </c>
    </row>
    <row r="332" spans="1:12" ht="12.75">
      <c r="A332" t="s">
        <v>406</v>
      </c>
      <c r="B332">
        <f t="shared" si="28"/>
        <v>328</v>
      </c>
      <c r="C332" t="s">
        <v>63</v>
      </c>
      <c r="D332">
        <v>19</v>
      </c>
      <c r="E332">
        <v>27</v>
      </c>
      <c r="F332" s="6">
        <v>90.8</v>
      </c>
      <c r="H332">
        <v>7</v>
      </c>
      <c r="I332">
        <v>24.5</v>
      </c>
      <c r="J332">
        <f t="shared" si="29"/>
        <v>207</v>
      </c>
      <c r="K332">
        <f t="shared" si="26"/>
        <v>199.5</v>
      </c>
      <c r="L332" t="s">
        <v>394</v>
      </c>
    </row>
    <row r="333" spans="1:12" ht="12.75">
      <c r="A333" t="s">
        <v>406</v>
      </c>
      <c r="B333">
        <f t="shared" si="28"/>
        <v>329</v>
      </c>
      <c r="C333" t="s">
        <v>195</v>
      </c>
      <c r="D333">
        <v>17</v>
      </c>
      <c r="E333">
        <v>27</v>
      </c>
      <c r="F333" s="6">
        <v>103.1</v>
      </c>
      <c r="H333">
        <v>20</v>
      </c>
      <c r="I333">
        <v>8</v>
      </c>
      <c r="J333">
        <f t="shared" si="29"/>
        <v>220</v>
      </c>
      <c r="K333">
        <f t="shared" si="26"/>
        <v>183</v>
      </c>
      <c r="L333" t="s">
        <v>413</v>
      </c>
    </row>
    <row r="334" spans="1:11" ht="12.75">
      <c r="A334" t="s">
        <v>406</v>
      </c>
      <c r="B334">
        <f t="shared" si="28"/>
        <v>330</v>
      </c>
      <c r="C334" t="s">
        <v>263</v>
      </c>
      <c r="D334">
        <v>11</v>
      </c>
      <c r="E334">
        <v>21</v>
      </c>
      <c r="F334" s="6">
        <v>48.1</v>
      </c>
      <c r="H334">
        <v>22</v>
      </c>
      <c r="I334">
        <v>24</v>
      </c>
      <c r="J334">
        <f t="shared" si="29"/>
        <v>222</v>
      </c>
      <c r="K334">
        <f t="shared" si="26"/>
        <v>199</v>
      </c>
    </row>
    <row r="335" spans="1:12" ht="12.75">
      <c r="A335" t="s">
        <v>407</v>
      </c>
      <c r="B335">
        <f t="shared" si="28"/>
        <v>331</v>
      </c>
      <c r="C335" t="s">
        <v>340</v>
      </c>
      <c r="D335">
        <v>12</v>
      </c>
      <c r="E335">
        <v>17</v>
      </c>
      <c r="F335" s="6">
        <v>44.8</v>
      </c>
      <c r="H335">
        <v>3</v>
      </c>
      <c r="I335">
        <v>15</v>
      </c>
      <c r="J335">
        <f aca="true" t="shared" si="30" ref="J335:J341">H335+225</f>
        <v>228</v>
      </c>
      <c r="K335">
        <f t="shared" si="26"/>
        <v>190</v>
      </c>
      <c r="L335" t="s">
        <v>421</v>
      </c>
    </row>
    <row r="336" spans="1:12" ht="12.75">
      <c r="A336" t="s">
        <v>407</v>
      </c>
      <c r="B336">
        <f t="shared" si="28"/>
        <v>332</v>
      </c>
      <c r="C336" t="s">
        <v>92</v>
      </c>
      <c r="D336">
        <v>8</v>
      </c>
      <c r="E336">
        <v>13</v>
      </c>
      <c r="F336" s="6">
        <v>39.7</v>
      </c>
      <c r="H336">
        <v>8</v>
      </c>
      <c r="I336">
        <v>0.5</v>
      </c>
      <c r="J336">
        <f t="shared" si="30"/>
        <v>233</v>
      </c>
      <c r="K336">
        <f t="shared" si="26"/>
        <v>175.5</v>
      </c>
      <c r="L336" t="s">
        <v>422</v>
      </c>
    </row>
    <row r="337" spans="1:12" ht="12.75">
      <c r="A337" t="s">
        <v>407</v>
      </c>
      <c r="B337">
        <f t="shared" si="28"/>
        <v>333</v>
      </c>
      <c r="C337" t="s">
        <v>340</v>
      </c>
      <c r="D337">
        <v>13</v>
      </c>
      <c r="E337">
        <v>19</v>
      </c>
      <c r="F337" s="6">
        <v>53.9</v>
      </c>
      <c r="H337">
        <v>12</v>
      </c>
      <c r="I337">
        <v>17</v>
      </c>
      <c r="J337">
        <f t="shared" si="30"/>
        <v>237</v>
      </c>
      <c r="K337">
        <f t="shared" si="26"/>
        <v>192</v>
      </c>
      <c r="L337" t="s">
        <v>421</v>
      </c>
    </row>
    <row r="338" spans="1:13" ht="12.75">
      <c r="A338" t="s">
        <v>407</v>
      </c>
      <c r="B338">
        <f t="shared" si="28"/>
        <v>334</v>
      </c>
      <c r="C338" t="s">
        <v>202</v>
      </c>
      <c r="D338">
        <v>11</v>
      </c>
      <c r="E338">
        <v>15</v>
      </c>
      <c r="G338">
        <v>58</v>
      </c>
      <c r="H338">
        <v>2</v>
      </c>
      <c r="I338">
        <v>7</v>
      </c>
      <c r="J338">
        <f t="shared" si="30"/>
        <v>227</v>
      </c>
      <c r="K338">
        <f t="shared" si="26"/>
        <v>182</v>
      </c>
      <c r="L338" t="s">
        <v>423</v>
      </c>
      <c r="M338">
        <v>59.8</v>
      </c>
    </row>
    <row r="339" spans="1:12" ht="12.75">
      <c r="A339" t="s">
        <v>407</v>
      </c>
      <c r="B339">
        <f t="shared" si="28"/>
        <v>335</v>
      </c>
      <c r="C339" t="s">
        <v>58</v>
      </c>
      <c r="D339">
        <v>13</v>
      </c>
      <c r="E339">
        <v>17</v>
      </c>
      <c r="F339" s="6">
        <v>36.5</v>
      </c>
      <c r="H339">
        <v>9</v>
      </c>
      <c r="I339">
        <v>4</v>
      </c>
      <c r="J339">
        <f t="shared" si="30"/>
        <v>234</v>
      </c>
      <c r="K339">
        <f t="shared" si="26"/>
        <v>179</v>
      </c>
      <c r="L339" t="s">
        <v>361</v>
      </c>
    </row>
    <row r="340" spans="1:12" ht="12.75">
      <c r="A340" t="s">
        <v>407</v>
      </c>
      <c r="B340">
        <f t="shared" si="28"/>
        <v>336</v>
      </c>
      <c r="C340" t="s">
        <v>152</v>
      </c>
      <c r="D340">
        <v>23</v>
      </c>
      <c r="E340">
        <v>28</v>
      </c>
      <c r="F340" s="6">
        <v>57.7</v>
      </c>
      <c r="H340">
        <v>19</v>
      </c>
      <c r="I340">
        <v>7</v>
      </c>
      <c r="J340">
        <f t="shared" si="30"/>
        <v>244</v>
      </c>
      <c r="K340">
        <f t="shared" si="26"/>
        <v>182</v>
      </c>
      <c r="L340" t="s">
        <v>424</v>
      </c>
    </row>
    <row r="341" spans="1:12" ht="12.75">
      <c r="A341" t="s">
        <v>407</v>
      </c>
      <c r="B341">
        <f t="shared" si="28"/>
        <v>337</v>
      </c>
      <c r="C341" t="s">
        <v>56</v>
      </c>
      <c r="D341">
        <v>11</v>
      </c>
      <c r="E341">
        <v>18</v>
      </c>
      <c r="F341" s="6">
        <v>73.5</v>
      </c>
      <c r="H341">
        <v>20</v>
      </c>
      <c r="I341">
        <v>17</v>
      </c>
      <c r="J341">
        <f t="shared" si="30"/>
        <v>245</v>
      </c>
      <c r="K341">
        <f t="shared" si="26"/>
        <v>192</v>
      </c>
      <c r="L341" t="s">
        <v>433</v>
      </c>
    </row>
    <row r="342" spans="1:11" ht="12.75">
      <c r="A342" t="s">
        <v>425</v>
      </c>
      <c r="B342">
        <f t="shared" si="28"/>
        <v>338</v>
      </c>
      <c r="C342" t="s">
        <v>300</v>
      </c>
      <c r="D342">
        <v>17</v>
      </c>
      <c r="E342">
        <v>23</v>
      </c>
      <c r="F342" s="6">
        <v>42</v>
      </c>
      <c r="H342">
        <v>5</v>
      </c>
      <c r="I342">
        <v>20</v>
      </c>
      <c r="J342">
        <f>H342+275</f>
        <v>280</v>
      </c>
      <c r="K342">
        <f t="shared" si="26"/>
        <v>195</v>
      </c>
    </row>
    <row r="343" spans="1:12" ht="12.75">
      <c r="A343" t="s">
        <v>425</v>
      </c>
      <c r="B343">
        <f t="shared" si="28"/>
        <v>339</v>
      </c>
      <c r="C343" t="s">
        <v>54</v>
      </c>
      <c r="D343">
        <v>11.5</v>
      </c>
      <c r="E343">
        <v>16.5</v>
      </c>
      <c r="F343" s="6">
        <v>54.3</v>
      </c>
      <c r="H343">
        <v>9</v>
      </c>
      <c r="I343">
        <v>19</v>
      </c>
      <c r="J343">
        <f aca="true" t="shared" si="31" ref="J343:J348">H343+275</f>
        <v>284</v>
      </c>
      <c r="K343">
        <f t="shared" si="26"/>
        <v>194</v>
      </c>
      <c r="L343" t="s">
        <v>434</v>
      </c>
    </row>
    <row r="344" spans="1:12" ht="12.75">
      <c r="A344" t="s">
        <v>425</v>
      </c>
      <c r="B344">
        <f t="shared" si="28"/>
        <v>340</v>
      </c>
      <c r="C344" t="s">
        <v>431</v>
      </c>
      <c r="D344">
        <v>9</v>
      </c>
      <c r="E344">
        <v>15</v>
      </c>
      <c r="F344" s="6">
        <v>48.5</v>
      </c>
      <c r="H344">
        <v>8</v>
      </c>
      <c r="I344">
        <v>11</v>
      </c>
      <c r="J344">
        <f t="shared" si="31"/>
        <v>283</v>
      </c>
      <c r="K344">
        <f t="shared" si="26"/>
        <v>186</v>
      </c>
      <c r="L344" t="s">
        <v>435</v>
      </c>
    </row>
    <row r="345" spans="1:12" ht="12.75">
      <c r="A345" t="s">
        <v>425</v>
      </c>
      <c r="B345">
        <f t="shared" si="28"/>
        <v>341</v>
      </c>
      <c r="C345" t="s">
        <v>195</v>
      </c>
      <c r="D345">
        <v>13</v>
      </c>
      <c r="E345">
        <v>20</v>
      </c>
      <c r="F345" s="6">
        <v>65.8</v>
      </c>
      <c r="H345">
        <v>11</v>
      </c>
      <c r="I345">
        <v>10</v>
      </c>
      <c r="J345">
        <f t="shared" si="31"/>
        <v>286</v>
      </c>
      <c r="K345">
        <f t="shared" si="26"/>
        <v>185</v>
      </c>
      <c r="L345" t="s">
        <v>11</v>
      </c>
    </row>
    <row r="346" spans="1:12" ht="12.75">
      <c r="A346" t="s">
        <v>425</v>
      </c>
      <c r="B346">
        <f t="shared" si="28"/>
        <v>342</v>
      </c>
      <c r="C346" t="s">
        <v>56</v>
      </c>
      <c r="D346">
        <v>8</v>
      </c>
      <c r="E346">
        <v>13</v>
      </c>
      <c r="F346" s="6">
        <v>37.1</v>
      </c>
      <c r="H346">
        <v>14</v>
      </c>
      <c r="I346">
        <v>9</v>
      </c>
      <c r="J346">
        <f t="shared" si="31"/>
        <v>289</v>
      </c>
      <c r="K346">
        <f t="shared" si="26"/>
        <v>184</v>
      </c>
      <c r="L346" t="s">
        <v>208</v>
      </c>
    </row>
    <row r="347" spans="1:12" ht="12.75">
      <c r="A347" t="s">
        <v>425</v>
      </c>
      <c r="B347">
        <f t="shared" si="28"/>
        <v>343</v>
      </c>
      <c r="C347" t="s">
        <v>152</v>
      </c>
      <c r="F347" s="6">
        <v>59.8</v>
      </c>
      <c r="H347">
        <v>12</v>
      </c>
      <c r="I347">
        <v>17</v>
      </c>
      <c r="J347">
        <f t="shared" si="31"/>
        <v>287</v>
      </c>
      <c r="K347">
        <f t="shared" si="26"/>
        <v>192</v>
      </c>
      <c r="L347" t="s">
        <v>436</v>
      </c>
    </row>
    <row r="348" spans="1:12" ht="12.75">
      <c r="A348" t="s">
        <v>425</v>
      </c>
      <c r="B348">
        <f t="shared" si="28"/>
        <v>344</v>
      </c>
      <c r="C348" t="s">
        <v>263</v>
      </c>
      <c r="F348" s="6">
        <v>70.5</v>
      </c>
      <c r="H348">
        <v>21</v>
      </c>
      <c r="I348">
        <v>19</v>
      </c>
      <c r="J348">
        <f t="shared" si="31"/>
        <v>296</v>
      </c>
      <c r="K348">
        <f t="shared" si="26"/>
        <v>194</v>
      </c>
      <c r="L348" t="s">
        <v>437</v>
      </c>
    </row>
    <row r="349" spans="1:13" ht="12.75">
      <c r="A349" t="s">
        <v>426</v>
      </c>
      <c r="B349">
        <f t="shared" si="28"/>
        <v>345</v>
      </c>
      <c r="C349" t="s">
        <v>92</v>
      </c>
      <c r="D349">
        <v>7</v>
      </c>
      <c r="E349">
        <v>10</v>
      </c>
      <c r="G349">
        <v>72</v>
      </c>
      <c r="H349">
        <v>21</v>
      </c>
      <c r="I349">
        <v>3</v>
      </c>
      <c r="J349">
        <f>H349+250</f>
        <v>271</v>
      </c>
      <c r="K349">
        <f>I349+200</f>
        <v>203</v>
      </c>
      <c r="L349" t="s">
        <v>438</v>
      </c>
      <c r="M349">
        <v>84.5</v>
      </c>
    </row>
    <row r="350" spans="1:12" ht="12.75">
      <c r="A350" t="s">
        <v>426</v>
      </c>
      <c r="B350">
        <f t="shared" si="28"/>
        <v>346</v>
      </c>
      <c r="C350" t="s">
        <v>134</v>
      </c>
      <c r="D350">
        <v>12</v>
      </c>
      <c r="E350">
        <v>22</v>
      </c>
      <c r="F350" s="6">
        <v>90.7</v>
      </c>
      <c r="H350">
        <v>10</v>
      </c>
      <c r="I350">
        <v>5</v>
      </c>
      <c r="J350">
        <f>H350+250</f>
        <v>260</v>
      </c>
      <c r="K350">
        <f aca="true" t="shared" si="32" ref="K350:K389">I350+200</f>
        <v>205</v>
      </c>
      <c r="L350" t="s">
        <v>439</v>
      </c>
    </row>
    <row r="351" spans="1:12" ht="12.75">
      <c r="A351" t="s">
        <v>427</v>
      </c>
      <c r="B351">
        <f t="shared" si="28"/>
        <v>347</v>
      </c>
      <c r="C351" t="s">
        <v>54</v>
      </c>
      <c r="D351">
        <v>17</v>
      </c>
      <c r="E351">
        <v>11</v>
      </c>
      <c r="F351" s="6">
        <v>127.5</v>
      </c>
      <c r="H351">
        <v>5</v>
      </c>
      <c r="I351">
        <v>19</v>
      </c>
      <c r="J351">
        <f>H351+225</f>
        <v>230</v>
      </c>
      <c r="K351">
        <f t="shared" si="32"/>
        <v>219</v>
      </c>
      <c r="L351" t="s">
        <v>440</v>
      </c>
    </row>
    <row r="352" spans="1:12" ht="12.75">
      <c r="A352" t="s">
        <v>427</v>
      </c>
      <c r="B352">
        <f t="shared" si="28"/>
        <v>348</v>
      </c>
      <c r="C352" t="s">
        <v>182</v>
      </c>
      <c r="D352">
        <v>36</v>
      </c>
      <c r="E352">
        <v>41</v>
      </c>
      <c r="F352" s="6">
        <v>64.3</v>
      </c>
      <c r="H352">
        <v>12</v>
      </c>
      <c r="I352">
        <v>8</v>
      </c>
      <c r="J352">
        <f>H352+225</f>
        <v>237</v>
      </c>
      <c r="K352">
        <f t="shared" si="32"/>
        <v>208</v>
      </c>
      <c r="L352" t="s">
        <v>441</v>
      </c>
    </row>
    <row r="353" spans="1:11" ht="12.75">
      <c r="A353" t="s">
        <v>427</v>
      </c>
      <c r="B353">
        <f t="shared" si="28"/>
        <v>349</v>
      </c>
      <c r="C353" t="s">
        <v>74</v>
      </c>
      <c r="D353">
        <v>20</v>
      </c>
      <c r="E353">
        <v>23</v>
      </c>
      <c r="F353" s="6">
        <v>46.5</v>
      </c>
      <c r="H353">
        <v>8</v>
      </c>
      <c r="I353">
        <v>10</v>
      </c>
      <c r="J353">
        <f>H353+225</f>
        <v>233</v>
      </c>
      <c r="K353">
        <f t="shared" si="32"/>
        <v>210</v>
      </c>
    </row>
    <row r="354" spans="1:12" ht="12.75">
      <c r="A354" t="s">
        <v>427</v>
      </c>
      <c r="B354">
        <f t="shared" si="28"/>
        <v>350</v>
      </c>
      <c r="C354" t="s">
        <v>195</v>
      </c>
      <c r="D354">
        <v>16</v>
      </c>
      <c r="E354">
        <v>21</v>
      </c>
      <c r="F354" s="6">
        <v>40.6</v>
      </c>
      <c r="H354">
        <v>13</v>
      </c>
      <c r="I354">
        <v>12</v>
      </c>
      <c r="J354">
        <f>H354+225</f>
        <v>238</v>
      </c>
      <c r="K354">
        <f t="shared" si="32"/>
        <v>212</v>
      </c>
      <c r="L354" t="s">
        <v>312</v>
      </c>
    </row>
    <row r="355" spans="1:13" ht="12.75">
      <c r="A355" t="s">
        <v>428</v>
      </c>
      <c r="B355">
        <f t="shared" si="28"/>
        <v>351</v>
      </c>
      <c r="C355" t="s">
        <v>408</v>
      </c>
      <c r="D355">
        <v>13</v>
      </c>
      <c r="E355">
        <v>18</v>
      </c>
      <c r="G355">
        <v>37</v>
      </c>
      <c r="H355">
        <v>25</v>
      </c>
      <c r="I355">
        <v>24</v>
      </c>
      <c r="J355">
        <f>H355+200</f>
        <v>225</v>
      </c>
      <c r="K355">
        <f t="shared" si="32"/>
        <v>224</v>
      </c>
      <c r="L355" t="s">
        <v>442</v>
      </c>
      <c r="M355">
        <v>37.8</v>
      </c>
    </row>
    <row r="356" spans="1:12" ht="12.75">
      <c r="A356" t="s">
        <v>428</v>
      </c>
      <c r="B356">
        <f t="shared" si="28"/>
        <v>352</v>
      </c>
      <c r="C356" t="s">
        <v>61</v>
      </c>
      <c r="D356">
        <v>19</v>
      </c>
      <c r="E356">
        <v>28</v>
      </c>
      <c r="F356" s="6">
        <v>102</v>
      </c>
      <c r="H356">
        <v>19</v>
      </c>
      <c r="I356">
        <v>24</v>
      </c>
      <c r="J356">
        <f>H356+200</f>
        <v>219</v>
      </c>
      <c r="K356">
        <f t="shared" si="32"/>
        <v>224</v>
      </c>
      <c r="L356" t="s">
        <v>443</v>
      </c>
    </row>
    <row r="357" spans="1:12" ht="12.75">
      <c r="A357" t="s">
        <v>428</v>
      </c>
      <c r="B357">
        <f t="shared" si="28"/>
        <v>353</v>
      </c>
      <c r="C357" t="s">
        <v>432</v>
      </c>
      <c r="D357">
        <v>12</v>
      </c>
      <c r="E357">
        <v>18</v>
      </c>
      <c r="F357" s="6">
        <v>57.9</v>
      </c>
      <c r="H357">
        <v>13</v>
      </c>
      <c r="I357">
        <v>7</v>
      </c>
      <c r="J357">
        <f>H357+200</f>
        <v>213</v>
      </c>
      <c r="K357">
        <f t="shared" si="32"/>
        <v>207</v>
      </c>
      <c r="L357" t="s">
        <v>386</v>
      </c>
    </row>
    <row r="358" spans="1:11" ht="12.75">
      <c r="A358" t="s">
        <v>428</v>
      </c>
      <c r="B358">
        <f t="shared" si="28"/>
        <v>354</v>
      </c>
      <c r="C358" t="s">
        <v>409</v>
      </c>
      <c r="D358">
        <v>22</v>
      </c>
      <c r="E358">
        <v>25</v>
      </c>
      <c r="F358" s="6">
        <v>43.5</v>
      </c>
      <c r="H358">
        <v>12</v>
      </c>
      <c r="I358">
        <v>19</v>
      </c>
      <c r="J358">
        <f>H358+200</f>
        <v>212</v>
      </c>
      <c r="K358">
        <f t="shared" si="32"/>
        <v>219</v>
      </c>
    </row>
    <row r="359" spans="1:12" ht="12.75">
      <c r="A359" t="s">
        <v>429</v>
      </c>
      <c r="B359">
        <f t="shared" si="28"/>
        <v>355</v>
      </c>
      <c r="C359" t="s">
        <v>202</v>
      </c>
      <c r="D359">
        <v>10</v>
      </c>
      <c r="E359">
        <v>13</v>
      </c>
      <c r="F359" s="6">
        <v>36.2</v>
      </c>
      <c r="H359">
        <v>18</v>
      </c>
      <c r="I359">
        <v>19</v>
      </c>
      <c r="J359">
        <f>H359+175</f>
        <v>193</v>
      </c>
      <c r="K359">
        <f t="shared" si="32"/>
        <v>219</v>
      </c>
      <c r="L359" t="s">
        <v>144</v>
      </c>
    </row>
    <row r="360" spans="1:12" ht="12.75">
      <c r="A360" t="s">
        <v>429</v>
      </c>
      <c r="B360">
        <f t="shared" si="28"/>
        <v>356</v>
      </c>
      <c r="C360" t="s">
        <v>195</v>
      </c>
      <c r="D360">
        <v>13</v>
      </c>
      <c r="E360">
        <v>23</v>
      </c>
      <c r="F360" s="6">
        <v>94.7</v>
      </c>
      <c r="H360">
        <v>2</v>
      </c>
      <c r="I360">
        <v>21</v>
      </c>
      <c r="J360">
        <f>H360+175</f>
        <v>177</v>
      </c>
      <c r="K360">
        <f t="shared" si="32"/>
        <v>221</v>
      </c>
      <c r="L360" t="s">
        <v>444</v>
      </c>
    </row>
    <row r="361" spans="1:12" ht="12.75">
      <c r="A361" t="s">
        <v>429</v>
      </c>
      <c r="B361">
        <f t="shared" si="28"/>
        <v>357</v>
      </c>
      <c r="C361" t="s">
        <v>287</v>
      </c>
      <c r="D361">
        <v>11</v>
      </c>
      <c r="E361">
        <v>17</v>
      </c>
      <c r="F361" s="6">
        <v>38.4</v>
      </c>
      <c r="H361">
        <v>1</v>
      </c>
      <c r="I361">
        <v>22</v>
      </c>
      <c r="J361">
        <f>H361+175</f>
        <v>176</v>
      </c>
      <c r="K361">
        <f t="shared" si="32"/>
        <v>222</v>
      </c>
      <c r="L361" t="s">
        <v>435</v>
      </c>
    </row>
    <row r="362" spans="1:12" ht="12.75">
      <c r="A362" t="s">
        <v>430</v>
      </c>
      <c r="B362">
        <f t="shared" si="28"/>
        <v>358</v>
      </c>
      <c r="C362" t="s">
        <v>232</v>
      </c>
      <c r="D362">
        <v>16</v>
      </c>
      <c r="E362">
        <v>20</v>
      </c>
      <c r="F362" s="6">
        <v>48.9</v>
      </c>
      <c r="H362">
        <v>17</v>
      </c>
      <c r="I362">
        <v>13</v>
      </c>
      <c r="J362">
        <f>H362+150</f>
        <v>167</v>
      </c>
      <c r="K362">
        <f t="shared" si="32"/>
        <v>213</v>
      </c>
      <c r="L362" t="s">
        <v>12</v>
      </c>
    </row>
    <row r="363" spans="1:12" ht="12.75">
      <c r="A363" t="s">
        <v>430</v>
      </c>
      <c r="B363">
        <f t="shared" si="28"/>
        <v>359</v>
      </c>
      <c r="C363" t="s">
        <v>58</v>
      </c>
      <c r="D363">
        <v>13</v>
      </c>
      <c r="F363" s="6">
        <v>41.7</v>
      </c>
      <c r="H363">
        <v>15</v>
      </c>
      <c r="I363">
        <v>13</v>
      </c>
      <c r="J363">
        <f>H363+150</f>
        <v>165</v>
      </c>
      <c r="K363">
        <f t="shared" si="32"/>
        <v>213</v>
      </c>
      <c r="L363" t="s">
        <v>445</v>
      </c>
    </row>
    <row r="364" spans="1:11" ht="12.75">
      <c r="A364" t="s">
        <v>430</v>
      </c>
      <c r="B364">
        <f t="shared" si="28"/>
        <v>360</v>
      </c>
      <c r="C364" t="s">
        <v>158</v>
      </c>
      <c r="F364" s="6">
        <v>62.4</v>
      </c>
      <c r="H364">
        <v>8</v>
      </c>
      <c r="I364">
        <v>9</v>
      </c>
      <c r="J364">
        <f>H364+150</f>
        <v>158</v>
      </c>
      <c r="K364">
        <f t="shared" si="32"/>
        <v>209</v>
      </c>
    </row>
    <row r="365" spans="1:12" ht="12.75">
      <c r="A365" t="s">
        <v>430</v>
      </c>
      <c r="B365">
        <f t="shared" si="28"/>
        <v>361</v>
      </c>
      <c r="C365" t="s">
        <v>269</v>
      </c>
      <c r="D365">
        <v>7</v>
      </c>
      <c r="E365">
        <v>11</v>
      </c>
      <c r="F365" s="6">
        <v>39.6</v>
      </c>
      <c r="H365">
        <v>9</v>
      </c>
      <c r="I365">
        <v>1</v>
      </c>
      <c r="J365">
        <f>H365+150</f>
        <v>159</v>
      </c>
      <c r="K365">
        <f t="shared" si="32"/>
        <v>201</v>
      </c>
      <c r="L365" t="s">
        <v>446</v>
      </c>
    </row>
    <row r="366" spans="1:12" ht="12.75">
      <c r="A366" t="s">
        <v>447</v>
      </c>
      <c r="B366">
        <f t="shared" si="28"/>
        <v>362</v>
      </c>
      <c r="C366" t="s">
        <v>103</v>
      </c>
      <c r="D366">
        <v>12</v>
      </c>
      <c r="E366">
        <v>17</v>
      </c>
      <c r="F366" s="6">
        <v>86.7</v>
      </c>
      <c r="H366">
        <v>25</v>
      </c>
      <c r="I366">
        <v>20</v>
      </c>
      <c r="J366">
        <f>H366+125</f>
        <v>150</v>
      </c>
      <c r="K366">
        <f t="shared" si="32"/>
        <v>220</v>
      </c>
      <c r="L366" t="s">
        <v>455</v>
      </c>
    </row>
    <row r="367" spans="1:11" ht="12.75">
      <c r="A367" t="s">
        <v>447</v>
      </c>
      <c r="B367">
        <f t="shared" si="28"/>
        <v>363</v>
      </c>
      <c r="C367" t="s">
        <v>56</v>
      </c>
      <c r="D367">
        <v>13</v>
      </c>
      <c r="E367">
        <v>23</v>
      </c>
      <c r="F367" s="6">
        <v>49.1</v>
      </c>
      <c r="H367">
        <v>22</v>
      </c>
      <c r="I367">
        <v>16</v>
      </c>
      <c r="J367">
        <f>H367+125</f>
        <v>147</v>
      </c>
      <c r="K367">
        <f t="shared" si="32"/>
        <v>216</v>
      </c>
    </row>
    <row r="368" spans="1:13" ht="12.75">
      <c r="A368" t="s">
        <v>447</v>
      </c>
      <c r="B368">
        <f t="shared" si="28"/>
        <v>364</v>
      </c>
      <c r="C368" t="s">
        <v>54</v>
      </c>
      <c r="D368">
        <v>20</v>
      </c>
      <c r="E368">
        <v>30</v>
      </c>
      <c r="F368" s="6">
        <v>95.4</v>
      </c>
      <c r="H368">
        <v>21</v>
      </c>
      <c r="I368">
        <v>17</v>
      </c>
      <c r="J368">
        <f>H368+125</f>
        <v>146</v>
      </c>
      <c r="K368">
        <f t="shared" si="32"/>
        <v>217</v>
      </c>
      <c r="L368" t="s">
        <v>456</v>
      </c>
      <c r="M368" t="s">
        <v>533</v>
      </c>
    </row>
    <row r="369" spans="1:11" ht="12.75">
      <c r="A369" t="s">
        <v>447</v>
      </c>
      <c r="B369">
        <f t="shared" si="28"/>
        <v>365</v>
      </c>
      <c r="C369" t="s">
        <v>287</v>
      </c>
      <c r="D369">
        <v>14</v>
      </c>
      <c r="E369">
        <v>19</v>
      </c>
      <c r="F369" s="6">
        <v>63.1</v>
      </c>
      <c r="H369">
        <v>17</v>
      </c>
      <c r="I369">
        <v>24</v>
      </c>
      <c r="J369">
        <f>H369+125</f>
        <v>142</v>
      </c>
      <c r="K369">
        <f t="shared" si="32"/>
        <v>224</v>
      </c>
    </row>
    <row r="370" spans="1:12" ht="12.75">
      <c r="A370" t="s">
        <v>447</v>
      </c>
      <c r="B370">
        <f t="shared" si="28"/>
        <v>366</v>
      </c>
      <c r="C370" t="s">
        <v>195</v>
      </c>
      <c r="D370">
        <v>9</v>
      </c>
      <c r="E370">
        <v>17</v>
      </c>
      <c r="F370" s="6">
        <v>61.5</v>
      </c>
      <c r="H370">
        <v>11</v>
      </c>
      <c r="I370">
        <v>1.5</v>
      </c>
      <c r="J370">
        <f>H370+125</f>
        <v>136</v>
      </c>
      <c r="K370">
        <f t="shared" si="32"/>
        <v>201.5</v>
      </c>
      <c r="L370" t="s">
        <v>457</v>
      </c>
    </row>
    <row r="371" spans="1:11" ht="12.75">
      <c r="A371" t="s">
        <v>448</v>
      </c>
      <c r="B371">
        <f t="shared" si="28"/>
        <v>367</v>
      </c>
      <c r="C371" t="s">
        <v>68</v>
      </c>
      <c r="D371">
        <v>16</v>
      </c>
      <c r="E371">
        <v>22</v>
      </c>
      <c r="F371" s="6">
        <v>52.2</v>
      </c>
      <c r="H371">
        <v>13</v>
      </c>
      <c r="I371">
        <v>11</v>
      </c>
      <c r="J371">
        <f>H371+100</f>
        <v>113</v>
      </c>
      <c r="K371">
        <f t="shared" si="32"/>
        <v>211</v>
      </c>
    </row>
    <row r="372" spans="1:11" ht="12.75">
      <c r="A372" t="s">
        <v>448</v>
      </c>
      <c r="B372">
        <f aca="true" t="shared" si="33" ref="B372:B417">B371+1</f>
        <v>368</v>
      </c>
      <c r="C372" t="s">
        <v>152</v>
      </c>
      <c r="D372">
        <v>15</v>
      </c>
      <c r="E372">
        <v>20</v>
      </c>
      <c r="F372" s="6">
        <v>40</v>
      </c>
      <c r="H372">
        <v>0.5</v>
      </c>
      <c r="I372">
        <v>0.5</v>
      </c>
      <c r="J372">
        <f>H372+100</f>
        <v>100.5</v>
      </c>
      <c r="K372">
        <f t="shared" si="32"/>
        <v>200.5</v>
      </c>
    </row>
    <row r="373" spans="1:11" ht="12.75">
      <c r="A373" t="s">
        <v>449</v>
      </c>
      <c r="B373">
        <f t="shared" si="33"/>
        <v>369</v>
      </c>
      <c r="C373" t="s">
        <v>195</v>
      </c>
      <c r="D373">
        <v>17</v>
      </c>
      <c r="E373">
        <v>25</v>
      </c>
      <c r="F373" s="6">
        <v>65.9</v>
      </c>
      <c r="H373">
        <v>21</v>
      </c>
      <c r="I373">
        <v>4</v>
      </c>
      <c r="J373">
        <f>H373+75</f>
        <v>96</v>
      </c>
      <c r="K373">
        <f t="shared" si="32"/>
        <v>204</v>
      </c>
    </row>
    <row r="374" spans="1:12" ht="12.75">
      <c r="A374" t="s">
        <v>449</v>
      </c>
      <c r="B374">
        <f t="shared" si="33"/>
        <v>370</v>
      </c>
      <c r="C374" t="s">
        <v>232</v>
      </c>
      <c r="D374">
        <v>10</v>
      </c>
      <c r="E374">
        <v>14</v>
      </c>
      <c r="F374" s="6">
        <v>59.1</v>
      </c>
      <c r="H374">
        <v>20</v>
      </c>
      <c r="I374">
        <v>0.5</v>
      </c>
      <c r="J374">
        <f>H374+75</f>
        <v>95</v>
      </c>
      <c r="K374">
        <f t="shared" si="32"/>
        <v>200.5</v>
      </c>
      <c r="L374" t="s">
        <v>13</v>
      </c>
    </row>
    <row r="375" spans="1:12" ht="12.75">
      <c r="A375" t="s">
        <v>449</v>
      </c>
      <c r="B375">
        <f t="shared" si="33"/>
        <v>371</v>
      </c>
      <c r="C375" t="s">
        <v>152</v>
      </c>
      <c r="D375">
        <v>13</v>
      </c>
      <c r="E375">
        <v>19</v>
      </c>
      <c r="F375" s="6">
        <v>42.8</v>
      </c>
      <c r="H375">
        <v>11</v>
      </c>
      <c r="I375">
        <v>20</v>
      </c>
      <c r="J375">
        <f>H375+75</f>
        <v>86</v>
      </c>
      <c r="K375">
        <f t="shared" si="32"/>
        <v>220</v>
      </c>
      <c r="L375" t="s">
        <v>435</v>
      </c>
    </row>
    <row r="376" spans="1:12" ht="12.75">
      <c r="A376" t="s">
        <v>449</v>
      </c>
      <c r="B376">
        <f t="shared" si="33"/>
        <v>372</v>
      </c>
      <c r="C376" t="s">
        <v>110</v>
      </c>
      <c r="D376">
        <v>14.5</v>
      </c>
      <c r="E376">
        <v>19.5</v>
      </c>
      <c r="F376" s="6">
        <v>45.4</v>
      </c>
      <c r="H376">
        <v>12</v>
      </c>
      <c r="I376">
        <v>15</v>
      </c>
      <c r="J376">
        <f>H376+75</f>
        <v>87</v>
      </c>
      <c r="K376">
        <f t="shared" si="32"/>
        <v>215</v>
      </c>
      <c r="L376" t="s">
        <v>419</v>
      </c>
    </row>
    <row r="377" spans="1:12" ht="12.75">
      <c r="A377" t="s">
        <v>449</v>
      </c>
      <c r="B377">
        <f t="shared" si="33"/>
        <v>373</v>
      </c>
      <c r="C377" t="s">
        <v>110</v>
      </c>
      <c r="D377">
        <v>13</v>
      </c>
      <c r="E377">
        <v>20</v>
      </c>
      <c r="F377" s="6">
        <v>55.9</v>
      </c>
      <c r="H377">
        <v>4</v>
      </c>
      <c r="I377">
        <v>0</v>
      </c>
      <c r="J377">
        <f>H377+75</f>
        <v>79</v>
      </c>
      <c r="K377">
        <f t="shared" si="32"/>
        <v>200</v>
      </c>
      <c r="L377" t="s">
        <v>326</v>
      </c>
    </row>
    <row r="378" spans="1:12" ht="12.75">
      <c r="A378" t="s">
        <v>450</v>
      </c>
      <c r="B378">
        <f t="shared" si="33"/>
        <v>374</v>
      </c>
      <c r="C378" t="s">
        <v>235</v>
      </c>
      <c r="D378">
        <v>10</v>
      </c>
      <c r="E378">
        <v>19</v>
      </c>
      <c r="F378" s="6">
        <v>51.2</v>
      </c>
      <c r="H378">
        <v>24</v>
      </c>
      <c r="I378">
        <v>1</v>
      </c>
      <c r="J378">
        <f>H378+50</f>
        <v>74</v>
      </c>
      <c r="K378">
        <f t="shared" si="32"/>
        <v>201</v>
      </c>
      <c r="L378" t="s">
        <v>458</v>
      </c>
    </row>
    <row r="379" spans="1:13" ht="12.75">
      <c r="A379" t="s">
        <v>450</v>
      </c>
      <c r="B379">
        <f t="shared" si="33"/>
        <v>375</v>
      </c>
      <c r="C379" t="s">
        <v>158</v>
      </c>
      <c r="D379">
        <v>9</v>
      </c>
      <c r="E379">
        <v>18</v>
      </c>
      <c r="G379">
        <v>62</v>
      </c>
      <c r="H379">
        <v>16</v>
      </c>
      <c r="I379">
        <v>24</v>
      </c>
      <c r="J379">
        <f>H379+50</f>
        <v>66</v>
      </c>
      <c r="K379">
        <f t="shared" si="32"/>
        <v>224</v>
      </c>
      <c r="L379" t="s">
        <v>459</v>
      </c>
      <c r="M379">
        <v>66.6</v>
      </c>
    </row>
    <row r="380" spans="1:12" ht="12.75">
      <c r="A380" t="s">
        <v>450</v>
      </c>
      <c r="B380">
        <f t="shared" si="33"/>
        <v>376</v>
      </c>
      <c r="C380" t="s">
        <v>453</v>
      </c>
      <c r="D380">
        <v>14</v>
      </c>
      <c r="E380">
        <v>19</v>
      </c>
      <c r="F380" s="6">
        <v>45.8</v>
      </c>
      <c r="H380">
        <v>12</v>
      </c>
      <c r="I380">
        <v>7</v>
      </c>
      <c r="J380">
        <f>H380+50</f>
        <v>62</v>
      </c>
      <c r="K380">
        <f t="shared" si="32"/>
        <v>207</v>
      </c>
      <c r="L380" t="s">
        <v>460</v>
      </c>
    </row>
    <row r="381" spans="1:12" ht="12.75">
      <c r="A381" t="s">
        <v>450</v>
      </c>
      <c r="B381">
        <f t="shared" si="33"/>
        <v>377</v>
      </c>
      <c r="C381" t="s">
        <v>63</v>
      </c>
      <c r="D381">
        <v>7</v>
      </c>
      <c r="E381">
        <v>17</v>
      </c>
      <c r="F381" s="6">
        <v>36.2</v>
      </c>
      <c r="H381">
        <v>4</v>
      </c>
      <c r="I381">
        <v>24</v>
      </c>
      <c r="J381">
        <f>H381+50</f>
        <v>54</v>
      </c>
      <c r="K381">
        <f t="shared" si="32"/>
        <v>224</v>
      </c>
      <c r="L381" t="s">
        <v>14</v>
      </c>
    </row>
    <row r="382" spans="1:12" ht="12.75">
      <c r="A382" t="s">
        <v>450</v>
      </c>
      <c r="B382">
        <f t="shared" si="33"/>
        <v>378</v>
      </c>
      <c r="C382" t="s">
        <v>103</v>
      </c>
      <c r="D382">
        <v>11</v>
      </c>
      <c r="E382">
        <v>16</v>
      </c>
      <c r="F382" s="6">
        <v>59.2</v>
      </c>
      <c r="H382">
        <v>2</v>
      </c>
      <c r="I382">
        <v>20</v>
      </c>
      <c r="J382">
        <f>H382+50</f>
        <v>52</v>
      </c>
      <c r="K382">
        <f t="shared" si="32"/>
        <v>220</v>
      </c>
      <c r="L382" t="s">
        <v>461</v>
      </c>
    </row>
    <row r="383" spans="1:12" ht="12.75">
      <c r="A383" t="s">
        <v>451</v>
      </c>
      <c r="B383">
        <f t="shared" si="33"/>
        <v>379</v>
      </c>
      <c r="C383" t="s">
        <v>265</v>
      </c>
      <c r="D383">
        <v>8</v>
      </c>
      <c r="E383">
        <v>12</v>
      </c>
      <c r="F383" s="6">
        <v>67.6</v>
      </c>
      <c r="H383">
        <v>18</v>
      </c>
      <c r="I383">
        <v>20</v>
      </c>
      <c r="J383">
        <f>H383+25</f>
        <v>43</v>
      </c>
      <c r="K383">
        <f t="shared" si="32"/>
        <v>220</v>
      </c>
      <c r="L383" t="s">
        <v>462</v>
      </c>
    </row>
    <row r="384" spans="1:12" ht="12.75">
      <c r="A384" t="s">
        <v>451</v>
      </c>
      <c r="B384">
        <f t="shared" si="33"/>
        <v>380</v>
      </c>
      <c r="C384" t="s">
        <v>77</v>
      </c>
      <c r="D384">
        <v>6</v>
      </c>
      <c r="E384">
        <v>9</v>
      </c>
      <c r="F384" s="6">
        <v>36.1</v>
      </c>
      <c r="H384">
        <v>16</v>
      </c>
      <c r="I384">
        <v>21</v>
      </c>
      <c r="J384">
        <f>H384+25</f>
        <v>41</v>
      </c>
      <c r="K384">
        <f t="shared" si="32"/>
        <v>221</v>
      </c>
      <c r="L384" t="s">
        <v>321</v>
      </c>
    </row>
    <row r="385" spans="1:11" ht="12.75">
      <c r="A385" t="s">
        <v>451</v>
      </c>
      <c r="B385">
        <f t="shared" si="33"/>
        <v>381</v>
      </c>
      <c r="C385" t="s">
        <v>454</v>
      </c>
      <c r="D385">
        <v>22</v>
      </c>
      <c r="E385">
        <v>29</v>
      </c>
      <c r="F385" s="6">
        <v>81.6</v>
      </c>
      <c r="H385">
        <v>11</v>
      </c>
      <c r="I385">
        <v>20</v>
      </c>
      <c r="J385">
        <f>H385+25</f>
        <v>36</v>
      </c>
      <c r="K385">
        <f t="shared" si="32"/>
        <v>220</v>
      </c>
    </row>
    <row r="386" spans="1:12" ht="12.75">
      <c r="A386" t="s">
        <v>451</v>
      </c>
      <c r="B386">
        <f t="shared" si="33"/>
        <v>382</v>
      </c>
      <c r="C386" t="s">
        <v>103</v>
      </c>
      <c r="D386">
        <v>12</v>
      </c>
      <c r="E386">
        <v>15</v>
      </c>
      <c r="F386" s="6">
        <v>41.2</v>
      </c>
      <c r="H386">
        <v>12</v>
      </c>
      <c r="I386">
        <v>0.5</v>
      </c>
      <c r="J386">
        <f>H386+25</f>
        <v>37</v>
      </c>
      <c r="K386">
        <f t="shared" si="32"/>
        <v>200.5</v>
      </c>
      <c r="L386" t="s">
        <v>419</v>
      </c>
    </row>
    <row r="387" spans="1:12" ht="12.75">
      <c r="A387" t="s">
        <v>452</v>
      </c>
      <c r="B387">
        <f t="shared" si="33"/>
        <v>383</v>
      </c>
      <c r="C387" t="s">
        <v>86</v>
      </c>
      <c r="D387">
        <v>8</v>
      </c>
      <c r="E387">
        <v>18</v>
      </c>
      <c r="F387" s="6">
        <v>51.2</v>
      </c>
      <c r="H387">
        <v>11</v>
      </c>
      <c r="I387">
        <v>13</v>
      </c>
      <c r="J387">
        <f aca="true" t="shared" si="34" ref="J387:J394">H387+0</f>
        <v>11</v>
      </c>
      <c r="K387">
        <f t="shared" si="32"/>
        <v>213</v>
      </c>
      <c r="L387" t="s">
        <v>361</v>
      </c>
    </row>
    <row r="388" spans="1:12" ht="12.75">
      <c r="A388" t="s">
        <v>452</v>
      </c>
      <c r="B388">
        <f t="shared" si="33"/>
        <v>384</v>
      </c>
      <c r="C388" t="s">
        <v>135</v>
      </c>
      <c r="D388">
        <v>9</v>
      </c>
      <c r="E388">
        <v>19</v>
      </c>
      <c r="F388" s="6">
        <v>78.6</v>
      </c>
      <c r="H388">
        <v>11</v>
      </c>
      <c r="I388">
        <v>15</v>
      </c>
      <c r="J388">
        <f t="shared" si="34"/>
        <v>11</v>
      </c>
      <c r="K388">
        <f t="shared" si="32"/>
        <v>215</v>
      </c>
      <c r="L388" t="s">
        <v>361</v>
      </c>
    </row>
    <row r="389" spans="1:12" ht="12.75">
      <c r="A389" t="s">
        <v>452</v>
      </c>
      <c r="B389">
        <f t="shared" si="33"/>
        <v>385</v>
      </c>
      <c r="C389" t="s">
        <v>63</v>
      </c>
      <c r="D389">
        <v>22</v>
      </c>
      <c r="E389">
        <v>25</v>
      </c>
      <c r="F389" s="6">
        <v>38.2</v>
      </c>
      <c r="H389">
        <v>2</v>
      </c>
      <c r="I389">
        <v>17</v>
      </c>
      <c r="J389">
        <f t="shared" si="34"/>
        <v>2</v>
      </c>
      <c r="K389">
        <f t="shared" si="32"/>
        <v>217</v>
      </c>
      <c r="L389" t="s">
        <v>435</v>
      </c>
    </row>
    <row r="390" spans="1:12" ht="12.75">
      <c r="A390" t="s">
        <v>463</v>
      </c>
      <c r="B390">
        <f t="shared" si="33"/>
        <v>386</v>
      </c>
      <c r="C390" t="s">
        <v>470</v>
      </c>
      <c r="D390">
        <v>10</v>
      </c>
      <c r="E390">
        <v>12</v>
      </c>
      <c r="F390" s="6">
        <v>46.9</v>
      </c>
      <c r="H390">
        <v>8</v>
      </c>
      <c r="I390">
        <v>9</v>
      </c>
      <c r="J390">
        <f t="shared" si="34"/>
        <v>8</v>
      </c>
      <c r="K390">
        <f>I390+225</f>
        <v>234</v>
      </c>
      <c r="L390" t="s">
        <v>474</v>
      </c>
    </row>
    <row r="391" spans="1:12" ht="12.75">
      <c r="A391" t="s">
        <v>463</v>
      </c>
      <c r="B391">
        <f t="shared" si="33"/>
        <v>387</v>
      </c>
      <c r="C391" t="s">
        <v>161</v>
      </c>
      <c r="D391">
        <v>8</v>
      </c>
      <c r="E391">
        <v>18</v>
      </c>
      <c r="F391" s="6">
        <v>48.3</v>
      </c>
      <c r="H391">
        <v>13</v>
      </c>
      <c r="I391">
        <v>15</v>
      </c>
      <c r="J391">
        <f t="shared" si="34"/>
        <v>13</v>
      </c>
      <c r="K391">
        <f aca="true" t="shared" si="35" ref="K391:K421">I391+225</f>
        <v>240</v>
      </c>
      <c r="L391" t="s">
        <v>475</v>
      </c>
    </row>
    <row r="392" spans="1:11" ht="12.75">
      <c r="A392" t="s">
        <v>463</v>
      </c>
      <c r="B392">
        <f t="shared" si="33"/>
        <v>388</v>
      </c>
      <c r="C392" t="s">
        <v>340</v>
      </c>
      <c r="D392">
        <v>11.5</v>
      </c>
      <c r="E392">
        <v>16.5</v>
      </c>
      <c r="F392" s="6">
        <v>37.6</v>
      </c>
      <c r="H392">
        <v>7</v>
      </c>
      <c r="I392">
        <v>22</v>
      </c>
      <c r="J392">
        <f t="shared" si="34"/>
        <v>7</v>
      </c>
      <c r="K392">
        <f t="shared" si="35"/>
        <v>247</v>
      </c>
    </row>
    <row r="393" spans="1:12" ht="12.75">
      <c r="A393" t="s">
        <v>463</v>
      </c>
      <c r="B393">
        <f t="shared" si="33"/>
        <v>389</v>
      </c>
      <c r="C393" t="s">
        <v>160</v>
      </c>
      <c r="D393">
        <v>15</v>
      </c>
      <c r="E393">
        <v>19</v>
      </c>
      <c r="F393" s="6">
        <v>42.5</v>
      </c>
      <c r="H393">
        <v>20</v>
      </c>
      <c r="I393">
        <v>20</v>
      </c>
      <c r="J393">
        <f t="shared" si="34"/>
        <v>20</v>
      </c>
      <c r="K393">
        <f t="shared" si="35"/>
        <v>245</v>
      </c>
      <c r="L393" t="s">
        <v>476</v>
      </c>
    </row>
    <row r="394" spans="1:12" ht="12.75">
      <c r="A394" t="s">
        <v>463</v>
      </c>
      <c r="B394">
        <f t="shared" si="33"/>
        <v>390</v>
      </c>
      <c r="C394" t="s">
        <v>269</v>
      </c>
      <c r="D394">
        <v>8.5</v>
      </c>
      <c r="E394">
        <v>13.5</v>
      </c>
      <c r="F394" s="6">
        <v>35.6</v>
      </c>
      <c r="H394">
        <v>25</v>
      </c>
      <c r="I394">
        <v>20</v>
      </c>
      <c r="J394">
        <f t="shared" si="34"/>
        <v>25</v>
      </c>
      <c r="K394">
        <f t="shared" si="35"/>
        <v>245</v>
      </c>
      <c r="L394" t="s">
        <v>386</v>
      </c>
    </row>
    <row r="395" spans="1:12" ht="12.75">
      <c r="A395" t="s">
        <v>464</v>
      </c>
      <c r="B395">
        <f t="shared" si="33"/>
        <v>391</v>
      </c>
      <c r="C395" t="s">
        <v>52</v>
      </c>
      <c r="D395">
        <v>9</v>
      </c>
      <c r="E395">
        <v>11</v>
      </c>
      <c r="F395" s="6">
        <v>64.2</v>
      </c>
      <c r="H395">
        <v>4</v>
      </c>
      <c r="I395">
        <v>24</v>
      </c>
      <c r="J395">
        <f>H395+25</f>
        <v>29</v>
      </c>
      <c r="K395">
        <f t="shared" si="35"/>
        <v>249</v>
      </c>
      <c r="L395" t="s">
        <v>477</v>
      </c>
    </row>
    <row r="396" spans="1:12" ht="12.75">
      <c r="A396" t="s">
        <v>464</v>
      </c>
      <c r="B396">
        <f t="shared" si="33"/>
        <v>392</v>
      </c>
      <c r="C396" t="s">
        <v>203</v>
      </c>
      <c r="D396">
        <v>13</v>
      </c>
      <c r="E396">
        <v>18</v>
      </c>
      <c r="F396" s="6">
        <v>97.9</v>
      </c>
      <c r="H396">
        <v>6</v>
      </c>
      <c r="I396">
        <v>21</v>
      </c>
      <c r="J396">
        <f>H396+25</f>
        <v>31</v>
      </c>
      <c r="K396">
        <f t="shared" si="35"/>
        <v>246</v>
      </c>
      <c r="L396" t="s">
        <v>419</v>
      </c>
    </row>
    <row r="397" spans="1:12" ht="12.75">
      <c r="A397" t="s">
        <v>464</v>
      </c>
      <c r="B397">
        <f t="shared" si="33"/>
        <v>393</v>
      </c>
      <c r="C397" t="s">
        <v>229</v>
      </c>
      <c r="D397">
        <v>14</v>
      </c>
      <c r="E397">
        <v>17</v>
      </c>
      <c r="F397" s="6">
        <v>36.8</v>
      </c>
      <c r="H397">
        <v>1</v>
      </c>
      <c r="I397">
        <v>12</v>
      </c>
      <c r="J397">
        <f>H397+25</f>
        <v>26</v>
      </c>
      <c r="K397">
        <f t="shared" si="35"/>
        <v>237</v>
      </c>
      <c r="L397" t="s">
        <v>478</v>
      </c>
    </row>
    <row r="398" spans="1:12" ht="12.75">
      <c r="A398" t="s">
        <v>464</v>
      </c>
      <c r="B398">
        <f t="shared" si="33"/>
        <v>394</v>
      </c>
      <c r="C398" t="s">
        <v>177</v>
      </c>
      <c r="D398">
        <v>7.5</v>
      </c>
      <c r="E398">
        <v>10.5</v>
      </c>
      <c r="F398" s="6">
        <v>55.3</v>
      </c>
      <c r="H398">
        <v>10</v>
      </c>
      <c r="I398">
        <v>24</v>
      </c>
      <c r="J398">
        <f>H398+25</f>
        <v>35</v>
      </c>
      <c r="K398">
        <f t="shared" si="35"/>
        <v>249</v>
      </c>
      <c r="L398" t="s">
        <v>479</v>
      </c>
    </row>
    <row r="399" spans="1:11" ht="12.75">
      <c r="A399" t="s">
        <v>464</v>
      </c>
      <c r="B399">
        <f t="shared" si="33"/>
        <v>395</v>
      </c>
      <c r="C399" t="s">
        <v>63</v>
      </c>
      <c r="D399">
        <v>22</v>
      </c>
      <c r="E399">
        <v>26</v>
      </c>
      <c r="F399" s="6">
        <v>40.7</v>
      </c>
      <c r="H399">
        <v>25</v>
      </c>
      <c r="I399">
        <v>18</v>
      </c>
      <c r="J399">
        <f>H399+25</f>
        <v>50</v>
      </c>
      <c r="K399">
        <f t="shared" si="35"/>
        <v>243</v>
      </c>
    </row>
    <row r="400" spans="1:12" ht="12.75">
      <c r="A400" t="s">
        <v>465</v>
      </c>
      <c r="B400">
        <f t="shared" si="33"/>
        <v>396</v>
      </c>
      <c r="C400" t="s">
        <v>471</v>
      </c>
      <c r="D400">
        <v>10</v>
      </c>
      <c r="E400">
        <v>25</v>
      </c>
      <c r="F400" s="6">
        <v>148.3</v>
      </c>
      <c r="H400">
        <v>7</v>
      </c>
      <c r="I400">
        <v>17</v>
      </c>
      <c r="J400">
        <f>H400+50</f>
        <v>57</v>
      </c>
      <c r="K400">
        <f t="shared" si="35"/>
        <v>242</v>
      </c>
      <c r="L400" t="s">
        <v>480</v>
      </c>
    </row>
    <row r="401" spans="1:12" ht="12.75">
      <c r="A401" t="s">
        <v>465</v>
      </c>
      <c r="B401">
        <f t="shared" si="33"/>
        <v>397</v>
      </c>
      <c r="C401" t="s">
        <v>472</v>
      </c>
      <c r="D401">
        <v>18</v>
      </c>
      <c r="E401">
        <v>23</v>
      </c>
      <c r="F401" s="6">
        <v>43.7</v>
      </c>
      <c r="H401">
        <v>21</v>
      </c>
      <c r="I401">
        <v>18</v>
      </c>
      <c r="J401">
        <f>H401+50</f>
        <v>71</v>
      </c>
      <c r="K401">
        <f t="shared" si="35"/>
        <v>243</v>
      </c>
      <c r="L401" t="s">
        <v>481</v>
      </c>
    </row>
    <row r="402" spans="1:12" ht="12.75">
      <c r="A402" t="s">
        <v>465</v>
      </c>
      <c r="B402">
        <f t="shared" si="33"/>
        <v>398</v>
      </c>
      <c r="C402" t="s">
        <v>52</v>
      </c>
      <c r="D402">
        <v>16</v>
      </c>
      <c r="E402">
        <v>21</v>
      </c>
      <c r="F402" s="6">
        <v>59.9</v>
      </c>
      <c r="H402">
        <v>25</v>
      </c>
      <c r="I402">
        <v>17</v>
      </c>
      <c r="J402">
        <f>H402+50</f>
        <v>75</v>
      </c>
      <c r="K402">
        <f t="shared" si="35"/>
        <v>242</v>
      </c>
      <c r="L402" t="s">
        <v>482</v>
      </c>
    </row>
    <row r="403" spans="1:11" ht="12.75">
      <c r="A403" t="s">
        <v>466</v>
      </c>
      <c r="B403">
        <f t="shared" si="33"/>
        <v>399</v>
      </c>
      <c r="C403" t="s">
        <v>202</v>
      </c>
      <c r="F403" s="6">
        <v>58.5</v>
      </c>
      <c r="H403">
        <v>6</v>
      </c>
      <c r="I403">
        <v>12</v>
      </c>
      <c r="J403">
        <f>H403+75</f>
        <v>81</v>
      </c>
      <c r="K403">
        <f t="shared" si="35"/>
        <v>237</v>
      </c>
    </row>
    <row r="404" spans="1:12" ht="12.75">
      <c r="A404" t="s">
        <v>466</v>
      </c>
      <c r="B404">
        <f t="shared" si="33"/>
        <v>400</v>
      </c>
      <c r="C404" t="s">
        <v>269</v>
      </c>
      <c r="D404">
        <v>7</v>
      </c>
      <c r="E404">
        <v>15</v>
      </c>
      <c r="F404" s="6">
        <v>37.2</v>
      </c>
      <c r="H404">
        <v>7</v>
      </c>
      <c r="I404">
        <v>10</v>
      </c>
      <c r="J404">
        <f>H404+75</f>
        <v>82</v>
      </c>
      <c r="K404">
        <f t="shared" si="35"/>
        <v>235</v>
      </c>
      <c r="L404" t="s">
        <v>483</v>
      </c>
    </row>
    <row r="405" spans="1:12" ht="12.75">
      <c r="A405" t="s">
        <v>466</v>
      </c>
      <c r="B405">
        <f t="shared" si="33"/>
        <v>401</v>
      </c>
      <c r="C405" t="s">
        <v>54</v>
      </c>
      <c r="D405">
        <v>19</v>
      </c>
      <c r="E405">
        <v>25</v>
      </c>
      <c r="F405" s="6">
        <v>65.5</v>
      </c>
      <c r="H405">
        <v>17</v>
      </c>
      <c r="I405">
        <v>1</v>
      </c>
      <c r="J405">
        <f>H405+75</f>
        <v>92</v>
      </c>
      <c r="K405">
        <f t="shared" si="35"/>
        <v>226</v>
      </c>
      <c r="L405" t="s">
        <v>484</v>
      </c>
    </row>
    <row r="406" spans="1:11" ht="12.75">
      <c r="A406" t="s">
        <v>466</v>
      </c>
      <c r="B406">
        <f t="shared" si="33"/>
        <v>402</v>
      </c>
      <c r="C406" t="s">
        <v>472</v>
      </c>
      <c r="D406">
        <v>23</v>
      </c>
      <c r="E406">
        <v>26</v>
      </c>
      <c r="F406" s="6">
        <v>50.9</v>
      </c>
      <c r="H406">
        <v>17</v>
      </c>
      <c r="I406">
        <v>25</v>
      </c>
      <c r="J406">
        <f>H406+75</f>
        <v>92</v>
      </c>
      <c r="K406">
        <f t="shared" si="35"/>
        <v>250</v>
      </c>
    </row>
    <row r="407" spans="1:13" ht="12.75">
      <c r="A407" t="s">
        <v>466</v>
      </c>
      <c r="B407">
        <f t="shared" si="33"/>
        <v>403</v>
      </c>
      <c r="C407" t="s">
        <v>63</v>
      </c>
      <c r="D407">
        <v>19</v>
      </c>
      <c r="E407">
        <v>25</v>
      </c>
      <c r="G407">
        <v>65</v>
      </c>
      <c r="H407">
        <v>25</v>
      </c>
      <c r="I407">
        <v>21</v>
      </c>
      <c r="J407">
        <f>H407+75</f>
        <v>100</v>
      </c>
      <c r="K407">
        <f t="shared" si="35"/>
        <v>246</v>
      </c>
      <c r="L407" t="s">
        <v>485</v>
      </c>
      <c r="M407">
        <v>73.6</v>
      </c>
    </row>
    <row r="408" spans="1:12" ht="12.75">
      <c r="A408" t="s">
        <v>467</v>
      </c>
      <c r="B408">
        <f t="shared" si="33"/>
        <v>404</v>
      </c>
      <c r="C408" t="s">
        <v>110</v>
      </c>
      <c r="D408">
        <v>7.5</v>
      </c>
      <c r="E408">
        <v>14</v>
      </c>
      <c r="F408" s="6">
        <v>50.7</v>
      </c>
      <c r="H408">
        <v>5</v>
      </c>
      <c r="I408">
        <v>24</v>
      </c>
      <c r="J408">
        <f>H408+100</f>
        <v>105</v>
      </c>
      <c r="K408">
        <f t="shared" si="35"/>
        <v>249</v>
      </c>
      <c r="L408" t="s">
        <v>361</v>
      </c>
    </row>
    <row r="409" spans="1:12" ht="12.75">
      <c r="A409" t="s">
        <v>467</v>
      </c>
      <c r="B409">
        <f t="shared" si="33"/>
        <v>405</v>
      </c>
      <c r="C409" t="s">
        <v>202</v>
      </c>
      <c r="D409">
        <v>13</v>
      </c>
      <c r="E409">
        <v>15</v>
      </c>
      <c r="F409" s="6">
        <v>35.1</v>
      </c>
      <c r="H409">
        <v>6</v>
      </c>
      <c r="I409">
        <v>19</v>
      </c>
      <c r="J409">
        <f>H409+100</f>
        <v>106</v>
      </c>
      <c r="K409">
        <f t="shared" si="35"/>
        <v>244</v>
      </c>
      <c r="L409" t="s">
        <v>375</v>
      </c>
    </row>
    <row r="410" spans="1:12" ht="12.75">
      <c r="A410" t="s">
        <v>467</v>
      </c>
      <c r="B410">
        <f t="shared" si="33"/>
        <v>406</v>
      </c>
      <c r="C410" t="s">
        <v>103</v>
      </c>
      <c r="D410">
        <v>13</v>
      </c>
      <c r="E410">
        <v>16</v>
      </c>
      <c r="F410" s="6">
        <v>35.3</v>
      </c>
      <c r="H410">
        <v>9</v>
      </c>
      <c r="I410">
        <v>12</v>
      </c>
      <c r="J410">
        <f>H410+100</f>
        <v>109</v>
      </c>
      <c r="K410">
        <f t="shared" si="35"/>
        <v>237</v>
      </c>
      <c r="L410" t="s">
        <v>419</v>
      </c>
    </row>
    <row r="411" spans="1:12" ht="12.75">
      <c r="A411" t="s">
        <v>467</v>
      </c>
      <c r="B411">
        <f t="shared" si="33"/>
        <v>407</v>
      </c>
      <c r="C411" t="s">
        <v>152</v>
      </c>
      <c r="D411">
        <v>13.5</v>
      </c>
      <c r="E411">
        <v>23.5</v>
      </c>
      <c r="F411" s="6">
        <v>67.3</v>
      </c>
      <c r="H411">
        <v>13</v>
      </c>
      <c r="I411">
        <v>16</v>
      </c>
      <c r="J411">
        <f>H411+100</f>
        <v>113</v>
      </c>
      <c r="K411">
        <f t="shared" si="35"/>
        <v>241</v>
      </c>
      <c r="L411" t="s">
        <v>486</v>
      </c>
    </row>
    <row r="412" spans="1:12" ht="12.75">
      <c r="A412" t="s">
        <v>467</v>
      </c>
      <c r="B412">
        <f t="shared" si="33"/>
        <v>408</v>
      </c>
      <c r="C412" t="s">
        <v>56</v>
      </c>
      <c r="D412">
        <v>14</v>
      </c>
      <c r="E412">
        <v>21</v>
      </c>
      <c r="F412" s="6">
        <v>66.5</v>
      </c>
      <c r="H412">
        <v>18</v>
      </c>
      <c r="I412">
        <v>24</v>
      </c>
      <c r="J412">
        <f>H412+100</f>
        <v>118</v>
      </c>
      <c r="K412">
        <f t="shared" si="35"/>
        <v>249</v>
      </c>
      <c r="L412" t="s">
        <v>487</v>
      </c>
    </row>
    <row r="413" spans="1:12" ht="12.75">
      <c r="A413" t="s">
        <v>468</v>
      </c>
      <c r="B413">
        <f t="shared" si="33"/>
        <v>409</v>
      </c>
      <c r="C413" t="s">
        <v>235</v>
      </c>
      <c r="D413">
        <v>15</v>
      </c>
      <c r="E413">
        <v>21</v>
      </c>
      <c r="F413" s="6">
        <v>52.8</v>
      </c>
      <c r="H413">
        <v>17</v>
      </c>
      <c r="I413">
        <v>14</v>
      </c>
      <c r="J413">
        <f>H413+125</f>
        <v>142</v>
      </c>
      <c r="K413">
        <f t="shared" si="35"/>
        <v>239</v>
      </c>
      <c r="L413" t="s">
        <v>488</v>
      </c>
    </row>
    <row r="414" spans="1:12" ht="12.75">
      <c r="A414" t="s">
        <v>468</v>
      </c>
      <c r="B414">
        <f t="shared" si="33"/>
        <v>410</v>
      </c>
      <c r="C414" t="s">
        <v>473</v>
      </c>
      <c r="D414">
        <v>10</v>
      </c>
      <c r="E414">
        <v>17</v>
      </c>
      <c r="F414" s="6">
        <v>48.5</v>
      </c>
      <c r="H414">
        <v>20</v>
      </c>
      <c r="I414">
        <v>8</v>
      </c>
      <c r="J414">
        <f>H414+125</f>
        <v>145</v>
      </c>
      <c r="K414">
        <f t="shared" si="35"/>
        <v>233</v>
      </c>
      <c r="L414" t="s">
        <v>489</v>
      </c>
    </row>
    <row r="415" spans="1:12" ht="12.75">
      <c r="A415" t="s">
        <v>468</v>
      </c>
      <c r="B415">
        <f t="shared" si="33"/>
        <v>411</v>
      </c>
      <c r="C415" t="s">
        <v>157</v>
      </c>
      <c r="D415">
        <v>10</v>
      </c>
      <c r="E415">
        <v>15</v>
      </c>
      <c r="F415" s="6">
        <v>45</v>
      </c>
      <c r="H415">
        <v>19</v>
      </c>
      <c r="I415">
        <v>13</v>
      </c>
      <c r="J415">
        <f>H415+125</f>
        <v>144</v>
      </c>
      <c r="K415">
        <f t="shared" si="35"/>
        <v>238</v>
      </c>
      <c r="L415" t="s">
        <v>490</v>
      </c>
    </row>
    <row r="416" spans="1:12" ht="12.75">
      <c r="A416" t="s">
        <v>468</v>
      </c>
      <c r="B416">
        <f t="shared" si="33"/>
        <v>412</v>
      </c>
      <c r="C416" t="s">
        <v>969</v>
      </c>
      <c r="D416">
        <v>12</v>
      </c>
      <c r="E416">
        <v>17</v>
      </c>
      <c r="F416" s="6">
        <v>46.3</v>
      </c>
      <c r="H416">
        <v>25</v>
      </c>
      <c r="I416">
        <v>19</v>
      </c>
      <c r="J416">
        <f>H416+125</f>
        <v>150</v>
      </c>
      <c r="K416">
        <f t="shared" si="35"/>
        <v>244</v>
      </c>
      <c r="L416" t="s">
        <v>491</v>
      </c>
    </row>
    <row r="417" spans="1:12" ht="12.75">
      <c r="A417" t="s">
        <v>469</v>
      </c>
      <c r="B417">
        <f t="shared" si="33"/>
        <v>413</v>
      </c>
      <c r="C417" t="s">
        <v>205</v>
      </c>
      <c r="D417">
        <v>13.5</v>
      </c>
      <c r="E417">
        <v>20</v>
      </c>
      <c r="F417" s="6">
        <v>65.9</v>
      </c>
      <c r="H417">
        <v>18</v>
      </c>
      <c r="I417">
        <v>3</v>
      </c>
      <c r="J417">
        <f>H417+150</f>
        <v>168</v>
      </c>
      <c r="K417">
        <f t="shared" si="35"/>
        <v>228</v>
      </c>
      <c r="L417" t="s">
        <v>492</v>
      </c>
    </row>
    <row r="418" spans="1:11" ht="12.75">
      <c r="A418" t="s">
        <v>493</v>
      </c>
      <c r="B418">
        <v>415</v>
      </c>
      <c r="C418" t="s">
        <v>114</v>
      </c>
      <c r="D418">
        <v>14</v>
      </c>
      <c r="E418">
        <v>19</v>
      </c>
      <c r="F418" s="6">
        <v>51.2</v>
      </c>
      <c r="H418">
        <v>4</v>
      </c>
      <c r="I418">
        <v>5</v>
      </c>
      <c r="J418">
        <f>H418+175</f>
        <v>179</v>
      </c>
      <c r="K418">
        <f t="shared" si="35"/>
        <v>230</v>
      </c>
    </row>
    <row r="419" spans="1:12" ht="12.75">
      <c r="A419" t="s">
        <v>493</v>
      </c>
      <c r="B419">
        <f>B418+1</f>
        <v>416</v>
      </c>
      <c r="C419" t="s">
        <v>54</v>
      </c>
      <c r="D419">
        <v>14.5</v>
      </c>
      <c r="E419">
        <v>17.5</v>
      </c>
      <c r="F419" s="6">
        <v>44.1</v>
      </c>
      <c r="H419">
        <v>0.5</v>
      </c>
      <c r="I419">
        <v>11</v>
      </c>
      <c r="J419">
        <f aca="true" t="shared" si="36" ref="J419:J426">H419+175</f>
        <v>175.5</v>
      </c>
      <c r="K419">
        <f>I419+225</f>
        <v>236</v>
      </c>
      <c r="L419" t="s">
        <v>15</v>
      </c>
    </row>
    <row r="420" spans="1:12" ht="12.75">
      <c r="A420" t="s">
        <v>493</v>
      </c>
      <c r="B420">
        <f aca="true" t="shared" si="37" ref="B420:B483">B419+1</f>
        <v>417</v>
      </c>
      <c r="C420" t="s">
        <v>86</v>
      </c>
      <c r="D420">
        <v>11</v>
      </c>
      <c r="E420">
        <v>13</v>
      </c>
      <c r="F420" s="6">
        <v>40</v>
      </c>
      <c r="H420">
        <v>9</v>
      </c>
      <c r="I420">
        <v>20</v>
      </c>
      <c r="J420">
        <f t="shared" si="36"/>
        <v>184</v>
      </c>
      <c r="K420">
        <f t="shared" si="35"/>
        <v>245</v>
      </c>
      <c r="L420" t="s">
        <v>504</v>
      </c>
    </row>
    <row r="421" spans="1:12" ht="12.75">
      <c r="A421" t="s">
        <v>493</v>
      </c>
      <c r="B421">
        <f t="shared" si="37"/>
        <v>418</v>
      </c>
      <c r="C421" t="s">
        <v>453</v>
      </c>
      <c r="D421">
        <v>7</v>
      </c>
      <c r="E421">
        <v>17</v>
      </c>
      <c r="F421" s="6">
        <v>47.8</v>
      </c>
      <c r="H421">
        <v>11</v>
      </c>
      <c r="I421">
        <v>21</v>
      </c>
      <c r="J421">
        <f t="shared" si="36"/>
        <v>186</v>
      </c>
      <c r="K421">
        <f t="shared" si="35"/>
        <v>246</v>
      </c>
      <c r="L421" t="s">
        <v>16</v>
      </c>
    </row>
    <row r="422" spans="1:12" ht="12.75">
      <c r="A422" t="s">
        <v>493</v>
      </c>
      <c r="B422">
        <f t="shared" si="37"/>
        <v>419</v>
      </c>
      <c r="C422" t="s">
        <v>58</v>
      </c>
      <c r="D422">
        <v>14</v>
      </c>
      <c r="E422">
        <v>19</v>
      </c>
      <c r="F422" s="6">
        <v>37.5</v>
      </c>
      <c r="H422">
        <v>11</v>
      </c>
      <c r="I422">
        <v>13</v>
      </c>
      <c r="J422">
        <f t="shared" si="36"/>
        <v>186</v>
      </c>
      <c r="K422">
        <f>I422+225</f>
        <v>238</v>
      </c>
      <c r="L422" t="s">
        <v>505</v>
      </c>
    </row>
    <row r="423" spans="1:11" ht="12.75">
      <c r="A423" t="s">
        <v>493</v>
      </c>
      <c r="B423">
        <f t="shared" si="37"/>
        <v>420</v>
      </c>
      <c r="C423" t="s">
        <v>500</v>
      </c>
      <c r="D423">
        <v>20</v>
      </c>
      <c r="E423">
        <v>29</v>
      </c>
      <c r="F423" s="6">
        <v>72.1</v>
      </c>
      <c r="H423">
        <v>14</v>
      </c>
      <c r="I423">
        <v>13</v>
      </c>
      <c r="J423">
        <f t="shared" si="36"/>
        <v>189</v>
      </c>
      <c r="K423">
        <f aca="true" t="shared" si="38" ref="K423:K438">I423+225</f>
        <v>238</v>
      </c>
    </row>
    <row r="424" spans="1:12" ht="12.75">
      <c r="A424" t="s">
        <v>493</v>
      </c>
      <c r="B424">
        <f t="shared" si="37"/>
        <v>421</v>
      </c>
      <c r="C424" t="s">
        <v>152</v>
      </c>
      <c r="D424">
        <v>7</v>
      </c>
      <c r="E424">
        <v>15</v>
      </c>
      <c r="F424" s="6">
        <v>48.7</v>
      </c>
      <c r="H424">
        <v>17</v>
      </c>
      <c r="I424">
        <v>11</v>
      </c>
      <c r="J424">
        <f t="shared" si="36"/>
        <v>192</v>
      </c>
      <c r="K424">
        <f t="shared" si="38"/>
        <v>236</v>
      </c>
      <c r="L424" t="s">
        <v>506</v>
      </c>
    </row>
    <row r="425" spans="1:12" ht="12.75">
      <c r="A425" t="s">
        <v>493</v>
      </c>
      <c r="B425">
        <f t="shared" si="37"/>
        <v>422</v>
      </c>
      <c r="C425" t="s">
        <v>195</v>
      </c>
      <c r="D425">
        <v>15</v>
      </c>
      <c r="E425">
        <v>21</v>
      </c>
      <c r="F425" s="6">
        <v>67.2</v>
      </c>
      <c r="H425">
        <v>19</v>
      </c>
      <c r="I425">
        <v>2</v>
      </c>
      <c r="J425">
        <f t="shared" si="36"/>
        <v>194</v>
      </c>
      <c r="K425">
        <f t="shared" si="38"/>
        <v>227</v>
      </c>
      <c r="L425" t="s">
        <v>413</v>
      </c>
    </row>
    <row r="426" spans="1:12" ht="12.75">
      <c r="A426" t="s">
        <v>493</v>
      </c>
      <c r="B426">
        <f t="shared" si="37"/>
        <v>423</v>
      </c>
      <c r="C426" t="s">
        <v>501</v>
      </c>
      <c r="D426">
        <v>15</v>
      </c>
      <c r="E426">
        <v>21</v>
      </c>
      <c r="F426" s="6">
        <v>38.2</v>
      </c>
      <c r="H426">
        <v>23</v>
      </c>
      <c r="I426">
        <v>10</v>
      </c>
      <c r="J426">
        <f t="shared" si="36"/>
        <v>198</v>
      </c>
      <c r="K426">
        <f t="shared" si="38"/>
        <v>235</v>
      </c>
      <c r="L426" t="s">
        <v>17</v>
      </c>
    </row>
    <row r="427" spans="1:12" ht="12.75">
      <c r="A427" t="s">
        <v>494</v>
      </c>
      <c r="B427">
        <f t="shared" si="37"/>
        <v>424</v>
      </c>
      <c r="C427" t="s">
        <v>969</v>
      </c>
      <c r="D427">
        <v>16</v>
      </c>
      <c r="E427">
        <v>20</v>
      </c>
      <c r="F427" s="6">
        <v>39.2</v>
      </c>
      <c r="H427">
        <v>10</v>
      </c>
      <c r="I427">
        <v>18</v>
      </c>
      <c r="J427">
        <f>H427+200</f>
        <v>210</v>
      </c>
      <c r="K427">
        <f t="shared" si="38"/>
        <v>243</v>
      </c>
      <c r="L427" t="s">
        <v>18</v>
      </c>
    </row>
    <row r="428" spans="1:13" ht="12.75">
      <c r="A428" t="s">
        <v>494</v>
      </c>
      <c r="B428">
        <f t="shared" si="37"/>
        <v>425</v>
      </c>
      <c r="C428" t="s">
        <v>92</v>
      </c>
      <c r="D428">
        <v>7</v>
      </c>
      <c r="E428">
        <v>12</v>
      </c>
      <c r="G428">
        <v>58</v>
      </c>
      <c r="H428">
        <v>19</v>
      </c>
      <c r="I428">
        <v>11</v>
      </c>
      <c r="J428">
        <f>H428+200</f>
        <v>219</v>
      </c>
      <c r="K428">
        <f t="shared" si="38"/>
        <v>236</v>
      </c>
      <c r="L428" t="s">
        <v>507</v>
      </c>
      <c r="M428">
        <v>76</v>
      </c>
    </row>
    <row r="429" spans="1:13" ht="12.75">
      <c r="A429" t="s">
        <v>495</v>
      </c>
      <c r="B429">
        <f t="shared" si="37"/>
        <v>426</v>
      </c>
      <c r="C429" t="s">
        <v>92</v>
      </c>
      <c r="D429">
        <v>6.5</v>
      </c>
      <c r="E429">
        <v>12.5</v>
      </c>
      <c r="G429">
        <v>55</v>
      </c>
      <c r="H429">
        <v>4</v>
      </c>
      <c r="I429">
        <v>18</v>
      </c>
      <c r="J429">
        <f>H429+225</f>
        <v>229</v>
      </c>
      <c r="K429">
        <f t="shared" si="38"/>
        <v>243</v>
      </c>
      <c r="L429" t="s">
        <v>508</v>
      </c>
      <c r="M429">
        <v>70</v>
      </c>
    </row>
    <row r="430" spans="1:12" ht="12.75">
      <c r="A430" t="s">
        <v>495</v>
      </c>
      <c r="B430">
        <f t="shared" si="37"/>
        <v>427</v>
      </c>
      <c r="C430" t="s">
        <v>103</v>
      </c>
      <c r="D430">
        <v>11</v>
      </c>
      <c r="E430">
        <v>16</v>
      </c>
      <c r="F430" s="6">
        <v>53.9</v>
      </c>
      <c r="H430">
        <v>9</v>
      </c>
      <c r="I430">
        <v>8</v>
      </c>
      <c r="J430">
        <f>H430+225</f>
        <v>234</v>
      </c>
      <c r="K430">
        <f t="shared" si="38"/>
        <v>233</v>
      </c>
      <c r="L430" t="s">
        <v>509</v>
      </c>
    </row>
    <row r="431" spans="1:12" ht="12.75">
      <c r="A431" t="s">
        <v>495</v>
      </c>
      <c r="B431">
        <f t="shared" si="37"/>
        <v>428</v>
      </c>
      <c r="C431" t="s">
        <v>54</v>
      </c>
      <c r="D431">
        <v>12</v>
      </c>
      <c r="E431">
        <v>17</v>
      </c>
      <c r="F431" s="6">
        <v>84.5</v>
      </c>
      <c r="H431">
        <v>24</v>
      </c>
      <c r="I431">
        <v>4</v>
      </c>
      <c r="J431">
        <f>H431+225</f>
        <v>249</v>
      </c>
      <c r="K431">
        <f t="shared" si="38"/>
        <v>229</v>
      </c>
      <c r="L431" t="s">
        <v>510</v>
      </c>
    </row>
    <row r="432" spans="1:13" ht="12.75">
      <c r="A432" t="s">
        <v>496</v>
      </c>
      <c r="B432">
        <f t="shared" si="37"/>
        <v>429</v>
      </c>
      <c r="C432" t="s">
        <v>92</v>
      </c>
      <c r="D432">
        <v>6</v>
      </c>
      <c r="E432">
        <v>13</v>
      </c>
      <c r="G432">
        <v>62</v>
      </c>
      <c r="H432">
        <v>13</v>
      </c>
      <c r="I432">
        <v>8</v>
      </c>
      <c r="J432">
        <f>H432+250</f>
        <v>263</v>
      </c>
      <c r="K432">
        <f t="shared" si="38"/>
        <v>233</v>
      </c>
      <c r="L432" t="s">
        <v>511</v>
      </c>
      <c r="M432">
        <v>69.8</v>
      </c>
    </row>
    <row r="433" spans="1:12" ht="12.75">
      <c r="A433" t="s">
        <v>496</v>
      </c>
      <c r="B433">
        <f t="shared" si="37"/>
        <v>430</v>
      </c>
      <c r="C433" t="s">
        <v>206</v>
      </c>
      <c r="D433">
        <v>7</v>
      </c>
      <c r="E433">
        <v>13</v>
      </c>
      <c r="F433" s="6">
        <v>40.6</v>
      </c>
      <c r="H433">
        <v>9</v>
      </c>
      <c r="I433">
        <v>18</v>
      </c>
      <c r="J433">
        <f>H433+250</f>
        <v>259</v>
      </c>
      <c r="K433">
        <f t="shared" si="38"/>
        <v>243</v>
      </c>
      <c r="L433" t="s">
        <v>375</v>
      </c>
    </row>
    <row r="434" spans="1:11" ht="12.75">
      <c r="A434" t="s">
        <v>496</v>
      </c>
      <c r="B434">
        <f t="shared" si="37"/>
        <v>431</v>
      </c>
      <c r="C434" t="s">
        <v>152</v>
      </c>
      <c r="D434">
        <v>11</v>
      </c>
      <c r="E434">
        <v>17</v>
      </c>
      <c r="F434" s="6">
        <v>37.7</v>
      </c>
      <c r="H434">
        <v>9</v>
      </c>
      <c r="I434">
        <v>21</v>
      </c>
      <c r="J434">
        <f>H434+250</f>
        <v>259</v>
      </c>
      <c r="K434">
        <f t="shared" si="38"/>
        <v>246</v>
      </c>
    </row>
    <row r="435" spans="1:11" ht="12.75">
      <c r="A435" t="s">
        <v>496</v>
      </c>
      <c r="B435">
        <f t="shared" si="37"/>
        <v>432</v>
      </c>
      <c r="C435" t="s">
        <v>342</v>
      </c>
      <c r="D435">
        <v>9</v>
      </c>
      <c r="E435">
        <v>14</v>
      </c>
      <c r="F435" s="6">
        <v>35.8</v>
      </c>
      <c r="H435">
        <v>9</v>
      </c>
      <c r="I435">
        <v>23</v>
      </c>
      <c r="J435">
        <f>H435+250</f>
        <v>259</v>
      </c>
      <c r="K435">
        <f t="shared" si="38"/>
        <v>248</v>
      </c>
    </row>
    <row r="436" spans="1:12" ht="12.75">
      <c r="A436" t="s">
        <v>496</v>
      </c>
      <c r="B436">
        <f t="shared" si="37"/>
        <v>433</v>
      </c>
      <c r="C436" t="s">
        <v>63</v>
      </c>
      <c r="D436">
        <v>19</v>
      </c>
      <c r="E436">
        <v>25</v>
      </c>
      <c r="F436" s="6">
        <v>44.7</v>
      </c>
      <c r="H436">
        <v>11</v>
      </c>
      <c r="I436">
        <v>18</v>
      </c>
      <c r="J436">
        <f>H436+250</f>
        <v>261</v>
      </c>
      <c r="K436">
        <f t="shared" si="38"/>
        <v>243</v>
      </c>
      <c r="L436" t="s">
        <v>321</v>
      </c>
    </row>
    <row r="437" spans="1:12" ht="12.75">
      <c r="A437" t="s">
        <v>497</v>
      </c>
      <c r="B437">
        <f t="shared" si="37"/>
        <v>434</v>
      </c>
      <c r="C437" t="s">
        <v>177</v>
      </c>
      <c r="D437">
        <v>6.5</v>
      </c>
      <c r="E437">
        <v>13.5</v>
      </c>
      <c r="F437" s="6">
        <v>42.4</v>
      </c>
      <c r="H437">
        <v>0.5</v>
      </c>
      <c r="I437">
        <v>18</v>
      </c>
      <c r="J437">
        <f>H437+275</f>
        <v>275.5</v>
      </c>
      <c r="K437">
        <f t="shared" si="38"/>
        <v>243</v>
      </c>
      <c r="L437" t="s">
        <v>512</v>
      </c>
    </row>
    <row r="438" spans="1:12" ht="12.75">
      <c r="A438" t="s">
        <v>497</v>
      </c>
      <c r="B438">
        <f t="shared" si="37"/>
        <v>435</v>
      </c>
      <c r="C438" t="s">
        <v>235</v>
      </c>
      <c r="D438">
        <v>6.5</v>
      </c>
      <c r="E438">
        <v>7</v>
      </c>
      <c r="F438" s="6">
        <v>44.4</v>
      </c>
      <c r="H438">
        <v>8</v>
      </c>
      <c r="I438">
        <v>11</v>
      </c>
      <c r="J438">
        <f>H438+275</f>
        <v>283</v>
      </c>
      <c r="K438">
        <f t="shared" si="38"/>
        <v>236</v>
      </c>
      <c r="L438" t="s">
        <v>413</v>
      </c>
    </row>
    <row r="439" spans="1:13" ht="12.75">
      <c r="A439" t="s">
        <v>498</v>
      </c>
      <c r="B439">
        <f t="shared" si="37"/>
        <v>436</v>
      </c>
      <c r="C439" t="s">
        <v>229</v>
      </c>
      <c r="D439">
        <v>12</v>
      </c>
      <c r="E439">
        <v>20</v>
      </c>
      <c r="G439">
        <v>75</v>
      </c>
      <c r="H439">
        <v>25</v>
      </c>
      <c r="I439">
        <v>19</v>
      </c>
      <c r="J439">
        <f>H439+275</f>
        <v>300</v>
      </c>
      <c r="K439">
        <f>I439+250</f>
        <v>269</v>
      </c>
      <c r="L439" t="s">
        <v>513</v>
      </c>
      <c r="M439">
        <v>78.2</v>
      </c>
    </row>
    <row r="440" spans="1:12" ht="12.75">
      <c r="A440" t="s">
        <v>498</v>
      </c>
      <c r="B440">
        <f t="shared" si="37"/>
        <v>437</v>
      </c>
      <c r="C440" t="s">
        <v>502</v>
      </c>
      <c r="D440">
        <v>16</v>
      </c>
      <c r="E440">
        <v>24</v>
      </c>
      <c r="F440" s="6">
        <v>65.1</v>
      </c>
      <c r="H440">
        <v>7</v>
      </c>
      <c r="I440">
        <v>12</v>
      </c>
      <c r="J440">
        <f>H440+275</f>
        <v>282</v>
      </c>
      <c r="K440">
        <f aca="true" t="shared" si="39" ref="K440:K474">I440+250</f>
        <v>262</v>
      </c>
      <c r="L440" t="s">
        <v>606</v>
      </c>
    </row>
    <row r="441" spans="1:11" ht="12.75">
      <c r="A441" t="s">
        <v>499</v>
      </c>
      <c r="B441">
        <f t="shared" si="37"/>
        <v>438</v>
      </c>
      <c r="C441" t="s">
        <v>82</v>
      </c>
      <c r="D441">
        <v>24</v>
      </c>
      <c r="E441">
        <v>28</v>
      </c>
      <c r="F441" s="6">
        <v>55.4</v>
      </c>
      <c r="H441">
        <v>25</v>
      </c>
      <c r="I441">
        <v>21</v>
      </c>
      <c r="J441">
        <f>H441+250</f>
        <v>275</v>
      </c>
      <c r="K441">
        <f t="shared" si="39"/>
        <v>271</v>
      </c>
    </row>
    <row r="442" spans="1:12" ht="12.75">
      <c r="A442" t="s">
        <v>499</v>
      </c>
      <c r="B442">
        <f t="shared" si="37"/>
        <v>439</v>
      </c>
      <c r="C442" t="s">
        <v>77</v>
      </c>
      <c r="D442">
        <v>17</v>
      </c>
      <c r="E442">
        <v>21</v>
      </c>
      <c r="F442" s="6">
        <v>42.5</v>
      </c>
      <c r="H442">
        <v>25</v>
      </c>
      <c r="I442">
        <v>20</v>
      </c>
      <c r="J442">
        <f>H442+250</f>
        <v>275</v>
      </c>
      <c r="K442">
        <f t="shared" si="39"/>
        <v>270</v>
      </c>
      <c r="L442" t="s">
        <v>19</v>
      </c>
    </row>
    <row r="443" spans="1:12" ht="12.75">
      <c r="A443" t="s">
        <v>499</v>
      </c>
      <c r="B443">
        <f t="shared" si="37"/>
        <v>440</v>
      </c>
      <c r="C443" t="s">
        <v>266</v>
      </c>
      <c r="D443">
        <v>22</v>
      </c>
      <c r="E443">
        <v>30</v>
      </c>
      <c r="F443" s="6">
        <v>59.2</v>
      </c>
      <c r="H443">
        <v>20</v>
      </c>
      <c r="I443">
        <v>19</v>
      </c>
      <c r="J443">
        <f>H443+250</f>
        <v>270</v>
      </c>
      <c r="K443">
        <f t="shared" si="39"/>
        <v>269</v>
      </c>
      <c r="L443" t="s">
        <v>514</v>
      </c>
    </row>
    <row r="444" spans="1:12" ht="12.75">
      <c r="A444" t="s">
        <v>499</v>
      </c>
      <c r="B444">
        <f t="shared" si="37"/>
        <v>441</v>
      </c>
      <c r="C444" t="s">
        <v>503</v>
      </c>
      <c r="D444">
        <v>30</v>
      </c>
      <c r="E444">
        <v>32</v>
      </c>
      <c r="F444" s="6">
        <v>37.8</v>
      </c>
      <c r="H444">
        <v>10</v>
      </c>
      <c r="I444">
        <v>12</v>
      </c>
      <c r="J444">
        <f>H444+250</f>
        <v>260</v>
      </c>
      <c r="K444">
        <f t="shared" si="39"/>
        <v>262</v>
      </c>
      <c r="L444" t="s">
        <v>515</v>
      </c>
    </row>
    <row r="445" spans="1:12" ht="12.75">
      <c r="A445" t="s">
        <v>499</v>
      </c>
      <c r="B445">
        <f t="shared" si="37"/>
        <v>442</v>
      </c>
      <c r="C445" t="s">
        <v>177</v>
      </c>
      <c r="D445">
        <v>11</v>
      </c>
      <c r="E445">
        <v>14</v>
      </c>
      <c r="F445" s="6">
        <v>50.5</v>
      </c>
      <c r="H445">
        <v>9</v>
      </c>
      <c r="I445">
        <v>20</v>
      </c>
      <c r="J445">
        <f>H445+250</f>
        <v>259</v>
      </c>
      <c r="K445">
        <f t="shared" si="39"/>
        <v>270</v>
      </c>
      <c r="L445" t="s">
        <v>20</v>
      </c>
    </row>
    <row r="446" spans="1:12" ht="12.75">
      <c r="A446" t="s">
        <v>516</v>
      </c>
      <c r="B446">
        <f t="shared" si="37"/>
        <v>443</v>
      </c>
      <c r="C446" t="s">
        <v>56</v>
      </c>
      <c r="D446">
        <v>7</v>
      </c>
      <c r="E446">
        <v>12</v>
      </c>
      <c r="F446" s="6">
        <v>39.4</v>
      </c>
      <c r="H446">
        <v>10</v>
      </c>
      <c r="I446">
        <v>2</v>
      </c>
      <c r="J446">
        <f>H446+225</f>
        <v>235</v>
      </c>
      <c r="K446">
        <f t="shared" si="39"/>
        <v>252</v>
      </c>
      <c r="L446" t="s">
        <v>530</v>
      </c>
    </row>
    <row r="447" spans="1:12" ht="12.75">
      <c r="A447" t="s">
        <v>516</v>
      </c>
      <c r="B447">
        <f t="shared" si="37"/>
        <v>444</v>
      </c>
      <c r="C447" t="s">
        <v>152</v>
      </c>
      <c r="D447">
        <v>8</v>
      </c>
      <c r="E447">
        <v>18</v>
      </c>
      <c r="F447" s="6">
        <v>52.3</v>
      </c>
      <c r="H447">
        <v>8</v>
      </c>
      <c r="I447">
        <v>6</v>
      </c>
      <c r="J447">
        <f>H447+225</f>
        <v>233</v>
      </c>
      <c r="K447">
        <f t="shared" si="39"/>
        <v>256</v>
      </c>
      <c r="L447" t="s">
        <v>531</v>
      </c>
    </row>
    <row r="448" spans="1:12" ht="12.75">
      <c r="A448" t="s">
        <v>516</v>
      </c>
      <c r="B448">
        <f t="shared" si="37"/>
        <v>445</v>
      </c>
      <c r="C448" t="s">
        <v>82</v>
      </c>
      <c r="D448">
        <v>22</v>
      </c>
      <c r="E448">
        <v>29</v>
      </c>
      <c r="F448" s="6">
        <v>96.2</v>
      </c>
      <c r="H448">
        <v>7</v>
      </c>
      <c r="I448">
        <v>12</v>
      </c>
      <c r="J448">
        <f>H448+225</f>
        <v>232</v>
      </c>
      <c r="K448">
        <f t="shared" si="39"/>
        <v>262</v>
      </c>
      <c r="L448" t="s">
        <v>532</v>
      </c>
    </row>
    <row r="449" spans="1:12" ht="12.75">
      <c r="A449" t="s">
        <v>517</v>
      </c>
      <c r="B449">
        <f t="shared" si="37"/>
        <v>446</v>
      </c>
      <c r="C449" t="s">
        <v>152</v>
      </c>
      <c r="D449">
        <v>9</v>
      </c>
      <c r="E449">
        <v>13</v>
      </c>
      <c r="F449" s="6">
        <v>38.7</v>
      </c>
      <c r="H449">
        <v>3</v>
      </c>
      <c r="I449">
        <v>22</v>
      </c>
      <c r="J449">
        <f>H449+200</f>
        <v>203</v>
      </c>
      <c r="K449">
        <f t="shared" si="39"/>
        <v>272</v>
      </c>
      <c r="L449" t="s">
        <v>547</v>
      </c>
    </row>
    <row r="450" spans="1:12" ht="12.75">
      <c r="A450" t="s">
        <v>518</v>
      </c>
      <c r="B450">
        <f t="shared" si="37"/>
        <v>447</v>
      </c>
      <c r="C450" t="s">
        <v>54</v>
      </c>
      <c r="D450">
        <v>17</v>
      </c>
      <c r="E450">
        <v>21</v>
      </c>
      <c r="F450" s="6">
        <v>97.5</v>
      </c>
      <c r="H450">
        <v>19</v>
      </c>
      <c r="I450">
        <v>8</v>
      </c>
      <c r="J450">
        <f>H450+175</f>
        <v>194</v>
      </c>
      <c r="K450">
        <f t="shared" si="39"/>
        <v>258</v>
      </c>
      <c r="L450" t="s">
        <v>548</v>
      </c>
    </row>
    <row r="451" spans="1:12" ht="12.75">
      <c r="A451" t="s">
        <v>518</v>
      </c>
      <c r="B451">
        <f t="shared" si="37"/>
        <v>448</v>
      </c>
      <c r="C451" t="s">
        <v>195</v>
      </c>
      <c r="D451">
        <v>15</v>
      </c>
      <c r="F451" s="6">
        <v>56.7</v>
      </c>
      <c r="H451">
        <v>17</v>
      </c>
      <c r="I451">
        <v>20</v>
      </c>
      <c r="J451">
        <f>H451+175</f>
        <v>192</v>
      </c>
      <c r="K451">
        <f t="shared" si="39"/>
        <v>270</v>
      </c>
      <c r="L451" t="s">
        <v>549</v>
      </c>
    </row>
    <row r="452" spans="1:12" ht="12.75">
      <c r="A452" t="s">
        <v>518</v>
      </c>
      <c r="B452">
        <f t="shared" si="37"/>
        <v>449</v>
      </c>
      <c r="C452" t="s">
        <v>97</v>
      </c>
      <c r="D452">
        <v>16</v>
      </c>
      <c r="E452">
        <v>18</v>
      </c>
      <c r="F452" s="6">
        <v>42.2</v>
      </c>
      <c r="H452">
        <v>18</v>
      </c>
      <c r="I452">
        <v>24</v>
      </c>
      <c r="J452">
        <f>H452+175</f>
        <v>193</v>
      </c>
      <c r="K452">
        <f t="shared" si="39"/>
        <v>274</v>
      </c>
      <c r="L452" t="s">
        <v>550</v>
      </c>
    </row>
    <row r="453" spans="1:12" ht="12.75">
      <c r="A453" t="s">
        <v>518</v>
      </c>
      <c r="B453">
        <f t="shared" si="37"/>
        <v>450</v>
      </c>
      <c r="C453" t="s">
        <v>233</v>
      </c>
      <c r="D453">
        <v>13</v>
      </c>
      <c r="E453">
        <v>18</v>
      </c>
      <c r="F453" s="6">
        <v>38.2</v>
      </c>
      <c r="H453">
        <v>4</v>
      </c>
      <c r="I453">
        <v>24.5</v>
      </c>
      <c r="J453">
        <f>H453+175</f>
        <v>179</v>
      </c>
      <c r="K453">
        <f t="shared" si="39"/>
        <v>274.5</v>
      </c>
      <c r="L453" t="s">
        <v>361</v>
      </c>
    </row>
    <row r="454" spans="1:11" ht="12.75">
      <c r="A454" t="s">
        <v>518</v>
      </c>
      <c r="B454">
        <f t="shared" si="37"/>
        <v>451</v>
      </c>
      <c r="C454" t="s">
        <v>63</v>
      </c>
      <c r="D454">
        <v>22</v>
      </c>
      <c r="E454">
        <v>27</v>
      </c>
      <c r="F454" s="6">
        <v>43.8</v>
      </c>
      <c r="H454">
        <v>0.5</v>
      </c>
      <c r="I454">
        <v>0.5</v>
      </c>
      <c r="J454">
        <f>H454+175</f>
        <v>175.5</v>
      </c>
      <c r="K454">
        <f t="shared" si="39"/>
        <v>250.5</v>
      </c>
    </row>
    <row r="455" spans="1:12" ht="12.75">
      <c r="A455" t="s">
        <v>519</v>
      </c>
      <c r="B455">
        <f t="shared" si="37"/>
        <v>452</v>
      </c>
      <c r="C455" t="s">
        <v>157</v>
      </c>
      <c r="D455">
        <v>14.5</v>
      </c>
      <c r="E455">
        <v>19.5</v>
      </c>
      <c r="F455" s="6">
        <v>42.7</v>
      </c>
      <c r="H455">
        <v>25</v>
      </c>
      <c r="I455">
        <v>10</v>
      </c>
      <c r="J455">
        <f>H455+150</f>
        <v>175</v>
      </c>
      <c r="K455">
        <f t="shared" si="39"/>
        <v>260</v>
      </c>
      <c r="L455" t="s">
        <v>551</v>
      </c>
    </row>
    <row r="456" spans="1:12" ht="12.75">
      <c r="A456" t="s">
        <v>519</v>
      </c>
      <c r="B456">
        <f t="shared" si="37"/>
        <v>453</v>
      </c>
      <c r="C456" t="s">
        <v>63</v>
      </c>
      <c r="D456">
        <v>17</v>
      </c>
      <c r="E456">
        <v>22</v>
      </c>
      <c r="F456" s="6">
        <v>49.8</v>
      </c>
      <c r="H456">
        <v>25</v>
      </c>
      <c r="I456">
        <v>19</v>
      </c>
      <c r="J456">
        <f>H456+150</f>
        <v>175</v>
      </c>
      <c r="K456">
        <f t="shared" si="39"/>
        <v>269</v>
      </c>
      <c r="L456" t="s">
        <v>391</v>
      </c>
    </row>
    <row r="457" spans="1:12" ht="12.75">
      <c r="A457" t="s">
        <v>519</v>
      </c>
      <c r="B457">
        <f t="shared" si="37"/>
        <v>454</v>
      </c>
      <c r="C457" t="s">
        <v>152</v>
      </c>
      <c r="D457">
        <v>16</v>
      </c>
      <c r="E457">
        <v>21</v>
      </c>
      <c r="F457" s="6">
        <v>49.2</v>
      </c>
      <c r="H457">
        <v>23</v>
      </c>
      <c r="I457">
        <v>0.5</v>
      </c>
      <c r="J457">
        <f>H457+150</f>
        <v>173</v>
      </c>
      <c r="K457">
        <f t="shared" si="39"/>
        <v>250.5</v>
      </c>
      <c r="L457" t="s">
        <v>21</v>
      </c>
    </row>
    <row r="458" spans="1:12" ht="12.75">
      <c r="A458" t="s">
        <v>519</v>
      </c>
      <c r="B458">
        <f t="shared" si="37"/>
        <v>455</v>
      </c>
      <c r="C458" t="s">
        <v>54</v>
      </c>
      <c r="D458">
        <v>13</v>
      </c>
      <c r="E458">
        <v>23</v>
      </c>
      <c r="F458" s="6">
        <v>125.3</v>
      </c>
      <c r="H458">
        <v>13</v>
      </c>
      <c r="I458">
        <v>6</v>
      </c>
      <c r="J458">
        <f>H458+150</f>
        <v>163</v>
      </c>
      <c r="K458">
        <f t="shared" si="39"/>
        <v>256</v>
      </c>
      <c r="L458" t="s">
        <v>552</v>
      </c>
    </row>
    <row r="459" spans="1:12" ht="12.75">
      <c r="A459" t="s">
        <v>519</v>
      </c>
      <c r="B459">
        <f t="shared" si="37"/>
        <v>456</v>
      </c>
      <c r="C459" t="s">
        <v>525</v>
      </c>
      <c r="D459">
        <v>16</v>
      </c>
      <c r="E459">
        <v>28</v>
      </c>
      <c r="F459" s="6">
        <v>121.6</v>
      </c>
      <c r="H459">
        <v>6</v>
      </c>
      <c r="I459">
        <v>0</v>
      </c>
      <c r="J459">
        <f>H459+150</f>
        <v>156</v>
      </c>
      <c r="K459">
        <f t="shared" si="39"/>
        <v>250</v>
      </c>
      <c r="L459" t="s">
        <v>22</v>
      </c>
    </row>
    <row r="460" spans="1:12" ht="12.75">
      <c r="A460" t="s">
        <v>520</v>
      </c>
      <c r="B460">
        <f t="shared" si="37"/>
        <v>457</v>
      </c>
      <c r="C460" t="s">
        <v>235</v>
      </c>
      <c r="D460">
        <v>12</v>
      </c>
      <c r="E460">
        <v>18</v>
      </c>
      <c r="F460" s="6">
        <v>43.8</v>
      </c>
      <c r="H460">
        <v>6</v>
      </c>
      <c r="I460">
        <v>9</v>
      </c>
      <c r="J460">
        <f>H460+125</f>
        <v>131</v>
      </c>
      <c r="K460">
        <f t="shared" si="39"/>
        <v>259</v>
      </c>
      <c r="L460" t="s">
        <v>553</v>
      </c>
    </row>
    <row r="461" spans="1:12" ht="12.75">
      <c r="A461" t="s">
        <v>520</v>
      </c>
      <c r="B461">
        <f t="shared" si="37"/>
        <v>458</v>
      </c>
      <c r="C461" t="s">
        <v>300</v>
      </c>
      <c r="D461">
        <v>9</v>
      </c>
      <c r="E461">
        <v>16</v>
      </c>
      <c r="F461" s="6">
        <v>48.5</v>
      </c>
      <c r="H461">
        <v>0</v>
      </c>
      <c r="I461">
        <v>12</v>
      </c>
      <c r="J461">
        <f>H461+125</f>
        <v>125</v>
      </c>
      <c r="K461">
        <f t="shared" si="39"/>
        <v>262</v>
      </c>
      <c r="L461" t="s">
        <v>413</v>
      </c>
    </row>
    <row r="462" spans="1:12" ht="12.75">
      <c r="A462" t="s">
        <v>521</v>
      </c>
      <c r="B462">
        <f t="shared" si="37"/>
        <v>459</v>
      </c>
      <c r="C462" t="s">
        <v>103</v>
      </c>
      <c r="D462">
        <v>16</v>
      </c>
      <c r="E462">
        <v>21</v>
      </c>
      <c r="F462" s="6">
        <v>59.8</v>
      </c>
      <c r="H462">
        <v>22</v>
      </c>
      <c r="I462">
        <v>14</v>
      </c>
      <c r="J462">
        <f>H462+100</f>
        <v>122</v>
      </c>
      <c r="K462">
        <f t="shared" si="39"/>
        <v>264</v>
      </c>
      <c r="L462" t="s">
        <v>554</v>
      </c>
    </row>
    <row r="463" spans="1:12" ht="12.75">
      <c r="A463" t="s">
        <v>521</v>
      </c>
      <c r="B463">
        <f t="shared" si="37"/>
        <v>460</v>
      </c>
      <c r="C463" t="s">
        <v>61</v>
      </c>
      <c r="D463">
        <v>19</v>
      </c>
      <c r="E463">
        <v>26</v>
      </c>
      <c r="F463" s="6">
        <v>82.5</v>
      </c>
      <c r="H463">
        <v>22</v>
      </c>
      <c r="I463">
        <v>14.5</v>
      </c>
      <c r="J463">
        <f>H463+100</f>
        <v>122</v>
      </c>
      <c r="K463">
        <f t="shared" si="39"/>
        <v>264.5</v>
      </c>
      <c r="L463" t="s">
        <v>413</v>
      </c>
    </row>
    <row r="464" spans="1:12" ht="12.75">
      <c r="A464" t="s">
        <v>521</v>
      </c>
      <c r="B464">
        <f t="shared" si="37"/>
        <v>461</v>
      </c>
      <c r="C464" t="s">
        <v>269</v>
      </c>
      <c r="D464">
        <v>7</v>
      </c>
      <c r="E464">
        <v>9</v>
      </c>
      <c r="F464" s="6">
        <v>48.2</v>
      </c>
      <c r="H464">
        <v>13</v>
      </c>
      <c r="I464">
        <v>18</v>
      </c>
      <c r="J464">
        <f>H464+100</f>
        <v>113</v>
      </c>
      <c r="K464">
        <f t="shared" si="39"/>
        <v>268</v>
      </c>
      <c r="L464" t="s">
        <v>555</v>
      </c>
    </row>
    <row r="465" spans="1:12" ht="12.75">
      <c r="A465" t="s">
        <v>522</v>
      </c>
      <c r="B465">
        <f t="shared" si="37"/>
        <v>462</v>
      </c>
      <c r="C465" t="s">
        <v>266</v>
      </c>
      <c r="D465">
        <v>17</v>
      </c>
      <c r="E465">
        <v>18</v>
      </c>
      <c r="F465" s="6">
        <v>35.4</v>
      </c>
      <c r="H465">
        <v>11</v>
      </c>
      <c r="I465">
        <v>20</v>
      </c>
      <c r="J465">
        <f>H465+75</f>
        <v>86</v>
      </c>
      <c r="K465">
        <f t="shared" si="39"/>
        <v>270</v>
      </c>
      <c r="L465" t="s">
        <v>556</v>
      </c>
    </row>
    <row r="466" spans="1:12" ht="12.75">
      <c r="A466" t="s">
        <v>522</v>
      </c>
      <c r="B466">
        <f t="shared" si="37"/>
        <v>463</v>
      </c>
      <c r="C466" t="s">
        <v>526</v>
      </c>
      <c r="D466">
        <v>10</v>
      </c>
      <c r="E466">
        <v>12</v>
      </c>
      <c r="F466" s="6">
        <v>40.1</v>
      </c>
      <c r="H466">
        <v>8</v>
      </c>
      <c r="I466">
        <v>6</v>
      </c>
      <c r="J466">
        <f>H466+75</f>
        <v>83</v>
      </c>
      <c r="K466">
        <f t="shared" si="39"/>
        <v>256</v>
      </c>
      <c r="L466" t="s">
        <v>557</v>
      </c>
    </row>
    <row r="467" spans="1:12" ht="12.75">
      <c r="A467" t="s">
        <v>523</v>
      </c>
      <c r="B467">
        <f t="shared" si="37"/>
        <v>464</v>
      </c>
      <c r="C467" t="s">
        <v>527</v>
      </c>
      <c r="D467">
        <v>33</v>
      </c>
      <c r="E467">
        <v>38</v>
      </c>
      <c r="F467" s="6">
        <v>97.5</v>
      </c>
      <c r="H467">
        <v>17</v>
      </c>
      <c r="I467">
        <v>11</v>
      </c>
      <c r="J467">
        <f>H467+50</f>
        <v>67</v>
      </c>
      <c r="K467">
        <f t="shared" si="39"/>
        <v>261</v>
      </c>
      <c r="L467" t="s">
        <v>558</v>
      </c>
    </row>
    <row r="468" spans="1:11" ht="12.75">
      <c r="A468" t="s">
        <v>523</v>
      </c>
      <c r="B468">
        <f t="shared" si="37"/>
        <v>465</v>
      </c>
      <c r="C468" t="s">
        <v>528</v>
      </c>
      <c r="D468">
        <v>9.5</v>
      </c>
      <c r="E468">
        <v>14.5</v>
      </c>
      <c r="F468" s="6">
        <v>40.8</v>
      </c>
      <c r="H468">
        <v>15</v>
      </c>
      <c r="I468">
        <v>11</v>
      </c>
      <c r="J468">
        <f>H468+50</f>
        <v>65</v>
      </c>
      <c r="K468">
        <f t="shared" si="39"/>
        <v>261</v>
      </c>
    </row>
    <row r="469" spans="1:12" ht="12.75">
      <c r="A469" t="s">
        <v>523</v>
      </c>
      <c r="B469">
        <f t="shared" si="37"/>
        <v>466</v>
      </c>
      <c r="C469" t="s">
        <v>529</v>
      </c>
      <c r="D469">
        <v>15</v>
      </c>
      <c r="E469">
        <v>20</v>
      </c>
      <c r="F469" s="6">
        <v>61.7</v>
      </c>
      <c r="H469">
        <v>7</v>
      </c>
      <c r="I469">
        <v>13</v>
      </c>
      <c r="J469">
        <f>H469+50</f>
        <v>57</v>
      </c>
      <c r="K469">
        <f t="shared" si="39"/>
        <v>263</v>
      </c>
      <c r="L469" t="s">
        <v>559</v>
      </c>
    </row>
    <row r="470" spans="1:12" ht="12.75">
      <c r="A470" t="s">
        <v>523</v>
      </c>
      <c r="B470">
        <f t="shared" si="37"/>
        <v>467</v>
      </c>
      <c r="C470" t="s">
        <v>88</v>
      </c>
      <c r="D470">
        <v>9</v>
      </c>
      <c r="E470">
        <v>14</v>
      </c>
      <c r="F470" s="6">
        <v>38.2</v>
      </c>
      <c r="H470">
        <v>8</v>
      </c>
      <c r="I470">
        <v>23</v>
      </c>
      <c r="J470">
        <f>H470+50</f>
        <v>58</v>
      </c>
      <c r="K470">
        <f t="shared" si="39"/>
        <v>273</v>
      </c>
      <c r="L470" t="s">
        <v>560</v>
      </c>
    </row>
    <row r="471" spans="1:11" ht="12.75">
      <c r="A471" t="s">
        <v>524</v>
      </c>
      <c r="B471">
        <f t="shared" si="37"/>
        <v>468</v>
      </c>
      <c r="C471" t="s">
        <v>134</v>
      </c>
      <c r="D471">
        <v>14</v>
      </c>
      <c r="E471">
        <v>18</v>
      </c>
      <c r="F471" s="6">
        <v>69.2</v>
      </c>
      <c r="H471">
        <v>21</v>
      </c>
      <c r="I471">
        <v>24.5</v>
      </c>
      <c r="J471">
        <f>H471+25</f>
        <v>46</v>
      </c>
      <c r="K471">
        <f t="shared" si="39"/>
        <v>274.5</v>
      </c>
    </row>
    <row r="472" spans="1:12" ht="12.75">
      <c r="A472" t="s">
        <v>524</v>
      </c>
      <c r="B472">
        <f t="shared" si="37"/>
        <v>469</v>
      </c>
      <c r="C472" t="s">
        <v>203</v>
      </c>
      <c r="D472">
        <v>16</v>
      </c>
      <c r="E472">
        <v>19</v>
      </c>
      <c r="F472" s="6">
        <v>99.7</v>
      </c>
      <c r="H472">
        <v>19</v>
      </c>
      <c r="I472">
        <v>20</v>
      </c>
      <c r="J472">
        <f>H472+25</f>
        <v>44</v>
      </c>
      <c r="K472">
        <f t="shared" si="39"/>
        <v>270</v>
      </c>
      <c r="L472" t="s">
        <v>561</v>
      </c>
    </row>
    <row r="473" spans="1:12" ht="12.75">
      <c r="A473" t="s">
        <v>534</v>
      </c>
      <c r="B473">
        <f t="shared" si="37"/>
        <v>470</v>
      </c>
      <c r="C473" t="s">
        <v>195</v>
      </c>
      <c r="D473">
        <v>12</v>
      </c>
      <c r="E473">
        <v>18</v>
      </c>
      <c r="F473" s="6">
        <v>55.5</v>
      </c>
      <c r="H473">
        <v>24</v>
      </c>
      <c r="I473">
        <v>24</v>
      </c>
      <c r="J473">
        <f aca="true" t="shared" si="40" ref="J473:J478">H473+0</f>
        <v>24</v>
      </c>
      <c r="K473">
        <f t="shared" si="39"/>
        <v>274</v>
      </c>
      <c r="L473" t="s">
        <v>562</v>
      </c>
    </row>
    <row r="474" spans="1:12" ht="12.75">
      <c r="A474" t="s">
        <v>534</v>
      </c>
      <c r="B474">
        <f t="shared" si="37"/>
        <v>471</v>
      </c>
      <c r="C474" t="s">
        <v>103</v>
      </c>
      <c r="D474">
        <v>13</v>
      </c>
      <c r="E474">
        <v>16</v>
      </c>
      <c r="F474" s="6">
        <v>57.9</v>
      </c>
      <c r="H474">
        <v>19</v>
      </c>
      <c r="I474">
        <v>13</v>
      </c>
      <c r="J474">
        <f t="shared" si="40"/>
        <v>19</v>
      </c>
      <c r="K474">
        <f t="shared" si="39"/>
        <v>263</v>
      </c>
      <c r="L474" t="s">
        <v>563</v>
      </c>
    </row>
    <row r="475" spans="1:12" ht="12.75">
      <c r="A475" t="s">
        <v>535</v>
      </c>
      <c r="B475">
        <f t="shared" si="37"/>
        <v>472</v>
      </c>
      <c r="C475" t="s">
        <v>177</v>
      </c>
      <c r="D475">
        <v>10</v>
      </c>
      <c r="E475">
        <v>13</v>
      </c>
      <c r="F475" s="6">
        <v>36.1</v>
      </c>
      <c r="H475">
        <v>7</v>
      </c>
      <c r="I475">
        <v>5</v>
      </c>
      <c r="J475">
        <f t="shared" si="40"/>
        <v>7</v>
      </c>
      <c r="K475">
        <f>I475+275</f>
        <v>280</v>
      </c>
      <c r="L475" t="s">
        <v>564</v>
      </c>
    </row>
    <row r="476" spans="1:12" ht="12.75">
      <c r="A476" t="s">
        <v>535</v>
      </c>
      <c r="B476">
        <f t="shared" si="37"/>
        <v>473</v>
      </c>
      <c r="C476" t="s">
        <v>235</v>
      </c>
      <c r="D476">
        <v>22</v>
      </c>
      <c r="E476">
        <v>27</v>
      </c>
      <c r="F476" s="6">
        <v>65.7</v>
      </c>
      <c r="H476">
        <v>18</v>
      </c>
      <c r="I476">
        <v>20</v>
      </c>
      <c r="J476">
        <f t="shared" si="40"/>
        <v>18</v>
      </c>
      <c r="K476">
        <f aca="true" t="shared" si="41" ref="K476:K515">I476+275</f>
        <v>295</v>
      </c>
      <c r="L476" t="s">
        <v>565</v>
      </c>
    </row>
    <row r="477" spans="1:11" ht="12.75">
      <c r="A477" t="s">
        <v>535</v>
      </c>
      <c r="B477">
        <f t="shared" si="37"/>
        <v>474</v>
      </c>
      <c r="C477" t="s">
        <v>58</v>
      </c>
      <c r="D477">
        <v>13</v>
      </c>
      <c r="E477">
        <v>17</v>
      </c>
      <c r="F477" s="6">
        <v>38.9</v>
      </c>
      <c r="H477">
        <v>20</v>
      </c>
      <c r="I477">
        <v>21</v>
      </c>
      <c r="J477">
        <f t="shared" si="40"/>
        <v>20</v>
      </c>
      <c r="K477">
        <f t="shared" si="41"/>
        <v>296</v>
      </c>
    </row>
    <row r="478" spans="1:11" ht="12.75">
      <c r="A478" t="s">
        <v>535</v>
      </c>
      <c r="B478">
        <f t="shared" si="37"/>
        <v>475</v>
      </c>
      <c r="C478" t="s">
        <v>544</v>
      </c>
      <c r="D478">
        <v>15</v>
      </c>
      <c r="E478">
        <v>19</v>
      </c>
      <c r="F478" s="6">
        <v>38.6</v>
      </c>
      <c r="H478">
        <v>21</v>
      </c>
      <c r="I478">
        <v>20</v>
      </c>
      <c r="J478">
        <f t="shared" si="40"/>
        <v>21</v>
      </c>
      <c r="K478">
        <f t="shared" si="41"/>
        <v>295</v>
      </c>
    </row>
    <row r="479" spans="1:12" ht="12.75">
      <c r="A479" t="s">
        <v>536</v>
      </c>
      <c r="B479">
        <f t="shared" si="37"/>
        <v>476</v>
      </c>
      <c r="C479" t="s">
        <v>545</v>
      </c>
      <c r="D479">
        <v>12</v>
      </c>
      <c r="E479">
        <v>17</v>
      </c>
      <c r="F479" s="6">
        <v>40.2</v>
      </c>
      <c r="H479">
        <v>4</v>
      </c>
      <c r="I479">
        <v>19</v>
      </c>
      <c r="J479">
        <f>H479+25</f>
        <v>29</v>
      </c>
      <c r="K479">
        <f t="shared" si="41"/>
        <v>294</v>
      </c>
      <c r="L479" t="s">
        <v>317</v>
      </c>
    </row>
    <row r="480" spans="1:12" ht="12.75">
      <c r="A480" t="s">
        <v>536</v>
      </c>
      <c r="B480">
        <f t="shared" si="37"/>
        <v>477</v>
      </c>
      <c r="C480" t="s">
        <v>63</v>
      </c>
      <c r="D480">
        <v>14</v>
      </c>
      <c r="E480">
        <v>22</v>
      </c>
      <c r="F480" s="6">
        <v>64.6</v>
      </c>
      <c r="H480">
        <v>6</v>
      </c>
      <c r="I480">
        <v>15</v>
      </c>
      <c r="J480">
        <f>H480+25</f>
        <v>31</v>
      </c>
      <c r="K480">
        <f t="shared" si="41"/>
        <v>290</v>
      </c>
      <c r="L480" t="s">
        <v>566</v>
      </c>
    </row>
    <row r="481" spans="1:13" ht="12.75">
      <c r="A481" t="s">
        <v>536</v>
      </c>
      <c r="B481">
        <f t="shared" si="37"/>
        <v>478</v>
      </c>
      <c r="C481" t="s">
        <v>92</v>
      </c>
      <c r="D481">
        <v>7.5</v>
      </c>
      <c r="E481">
        <v>14.5</v>
      </c>
      <c r="G481">
        <v>68</v>
      </c>
      <c r="H481">
        <v>5</v>
      </c>
      <c r="I481">
        <v>6</v>
      </c>
      <c r="J481">
        <f>H481+25</f>
        <v>30</v>
      </c>
      <c r="K481">
        <f t="shared" si="41"/>
        <v>281</v>
      </c>
      <c r="L481" t="s">
        <v>567</v>
      </c>
      <c r="M481">
        <v>75.4</v>
      </c>
    </row>
    <row r="482" spans="1:11" ht="12.75">
      <c r="A482" t="s">
        <v>536</v>
      </c>
      <c r="B482">
        <f t="shared" si="37"/>
        <v>479</v>
      </c>
      <c r="C482" t="s">
        <v>202</v>
      </c>
      <c r="D482">
        <v>12</v>
      </c>
      <c r="E482">
        <v>17</v>
      </c>
      <c r="F482" s="6">
        <v>51.4</v>
      </c>
      <c r="H482">
        <v>15</v>
      </c>
      <c r="I482">
        <v>1</v>
      </c>
      <c r="J482">
        <f>H482+25</f>
        <v>40</v>
      </c>
      <c r="K482">
        <f t="shared" si="41"/>
        <v>276</v>
      </c>
    </row>
    <row r="483" spans="1:12" ht="12.75">
      <c r="A483" t="s">
        <v>536</v>
      </c>
      <c r="B483">
        <f t="shared" si="37"/>
        <v>480</v>
      </c>
      <c r="C483" t="s">
        <v>158</v>
      </c>
      <c r="D483">
        <v>15</v>
      </c>
      <c r="E483">
        <v>18</v>
      </c>
      <c r="F483" s="6">
        <v>36.8</v>
      </c>
      <c r="H483">
        <v>19</v>
      </c>
      <c r="I483">
        <v>24.5</v>
      </c>
      <c r="J483">
        <f>H483+25</f>
        <v>44</v>
      </c>
      <c r="K483">
        <f t="shared" si="41"/>
        <v>299.5</v>
      </c>
      <c r="L483" s="3" t="s">
        <v>568</v>
      </c>
    </row>
    <row r="484" spans="1:12" ht="12.75">
      <c r="A484" t="s">
        <v>537</v>
      </c>
      <c r="B484">
        <f aca="true" t="shared" si="42" ref="B484:B547">B483+1</f>
        <v>481</v>
      </c>
      <c r="C484" t="s">
        <v>546</v>
      </c>
      <c r="D484">
        <v>17</v>
      </c>
      <c r="E484">
        <v>25</v>
      </c>
      <c r="F484" s="6">
        <v>69</v>
      </c>
      <c r="H484">
        <v>1</v>
      </c>
      <c r="I484">
        <v>13</v>
      </c>
      <c r="J484">
        <f>H484+50</f>
        <v>51</v>
      </c>
      <c r="K484">
        <f t="shared" si="41"/>
        <v>288</v>
      </c>
      <c r="L484" t="s">
        <v>569</v>
      </c>
    </row>
    <row r="485" spans="1:12" ht="12.75">
      <c r="A485" t="s">
        <v>537</v>
      </c>
      <c r="B485">
        <f t="shared" si="42"/>
        <v>482</v>
      </c>
      <c r="C485" t="s">
        <v>969</v>
      </c>
      <c r="D485">
        <v>11.5</v>
      </c>
      <c r="E485">
        <v>15</v>
      </c>
      <c r="F485" s="6">
        <v>57.1</v>
      </c>
      <c r="H485">
        <v>5</v>
      </c>
      <c r="I485">
        <v>24</v>
      </c>
      <c r="J485">
        <f>H485+50</f>
        <v>55</v>
      </c>
      <c r="K485">
        <f t="shared" si="41"/>
        <v>299</v>
      </c>
      <c r="L485" t="s">
        <v>361</v>
      </c>
    </row>
    <row r="486" spans="1:13" ht="12.75">
      <c r="A486" t="s">
        <v>537</v>
      </c>
      <c r="B486">
        <f t="shared" si="42"/>
        <v>483</v>
      </c>
      <c r="C486" t="s">
        <v>68</v>
      </c>
      <c r="D486">
        <v>15</v>
      </c>
      <c r="E486">
        <v>30</v>
      </c>
      <c r="G486">
        <v>81</v>
      </c>
      <c r="H486">
        <v>8</v>
      </c>
      <c r="I486">
        <v>23</v>
      </c>
      <c r="J486">
        <f>H486+50</f>
        <v>58</v>
      </c>
      <c r="K486">
        <f t="shared" si="41"/>
        <v>298</v>
      </c>
      <c r="L486" t="s">
        <v>23</v>
      </c>
      <c r="M486">
        <v>116.5</v>
      </c>
    </row>
    <row r="487" spans="1:12" ht="12.75">
      <c r="A487" t="s">
        <v>537</v>
      </c>
      <c r="B487">
        <f t="shared" si="42"/>
        <v>484</v>
      </c>
      <c r="C487" t="s">
        <v>92</v>
      </c>
      <c r="D487">
        <v>6</v>
      </c>
      <c r="E487">
        <v>8</v>
      </c>
      <c r="F487" s="6">
        <v>56.2</v>
      </c>
      <c r="H487">
        <v>20</v>
      </c>
      <c r="I487">
        <v>18</v>
      </c>
      <c r="J487">
        <f>H487+50</f>
        <v>70</v>
      </c>
      <c r="K487">
        <f t="shared" si="41"/>
        <v>293</v>
      </c>
      <c r="L487" t="s">
        <v>570</v>
      </c>
    </row>
    <row r="488" spans="1:12" ht="12.75">
      <c r="A488" t="s">
        <v>538</v>
      </c>
      <c r="B488">
        <f t="shared" si="42"/>
        <v>485</v>
      </c>
      <c r="C488" t="s">
        <v>103</v>
      </c>
      <c r="D488">
        <v>9</v>
      </c>
      <c r="E488">
        <v>14</v>
      </c>
      <c r="F488" s="6">
        <v>39.3</v>
      </c>
      <c r="H488">
        <v>7</v>
      </c>
      <c r="I488">
        <v>11</v>
      </c>
      <c r="J488">
        <f>H488+75</f>
        <v>82</v>
      </c>
      <c r="K488">
        <f t="shared" si="41"/>
        <v>286</v>
      </c>
      <c r="L488" t="s">
        <v>571</v>
      </c>
    </row>
    <row r="489" spans="1:12" ht="12.75">
      <c r="A489" t="s">
        <v>538</v>
      </c>
      <c r="B489">
        <f t="shared" si="42"/>
        <v>486</v>
      </c>
      <c r="C489" t="s">
        <v>61</v>
      </c>
      <c r="D489">
        <v>15</v>
      </c>
      <c r="E489">
        <v>25</v>
      </c>
      <c r="F489" s="6">
        <v>56.1</v>
      </c>
      <c r="H489">
        <v>11</v>
      </c>
      <c r="I489">
        <v>16</v>
      </c>
      <c r="J489">
        <f>H489+75</f>
        <v>86</v>
      </c>
      <c r="K489">
        <f t="shared" si="41"/>
        <v>291</v>
      </c>
      <c r="L489" t="s">
        <v>572</v>
      </c>
    </row>
    <row r="490" spans="1:12" ht="12.75">
      <c r="A490" t="s">
        <v>539</v>
      </c>
      <c r="B490">
        <f t="shared" si="42"/>
        <v>487</v>
      </c>
      <c r="C490" t="s">
        <v>74</v>
      </c>
      <c r="D490">
        <v>18</v>
      </c>
      <c r="E490">
        <v>23</v>
      </c>
      <c r="F490" s="6">
        <v>51.4</v>
      </c>
      <c r="H490">
        <v>7</v>
      </c>
      <c r="I490">
        <v>25</v>
      </c>
      <c r="J490">
        <f>H490+100</f>
        <v>107</v>
      </c>
      <c r="K490">
        <f t="shared" si="41"/>
        <v>300</v>
      </c>
      <c r="L490" t="s">
        <v>361</v>
      </c>
    </row>
    <row r="491" spans="1:12" ht="12.75">
      <c r="A491" t="s">
        <v>540</v>
      </c>
      <c r="B491">
        <f t="shared" si="42"/>
        <v>488</v>
      </c>
      <c r="C491" t="s">
        <v>52</v>
      </c>
      <c r="D491">
        <v>10</v>
      </c>
      <c r="E491">
        <v>12</v>
      </c>
      <c r="F491" s="6">
        <v>37.5</v>
      </c>
      <c r="H491">
        <v>21</v>
      </c>
      <c r="I491">
        <v>7</v>
      </c>
      <c r="J491">
        <f>H491+125</f>
        <v>146</v>
      </c>
      <c r="K491">
        <f t="shared" si="41"/>
        <v>282</v>
      </c>
      <c r="L491" t="s">
        <v>573</v>
      </c>
    </row>
    <row r="492" spans="1:12" ht="12.75">
      <c r="A492" t="s">
        <v>541</v>
      </c>
      <c r="B492">
        <f t="shared" si="42"/>
        <v>489</v>
      </c>
      <c r="C492" t="s">
        <v>383</v>
      </c>
      <c r="D492">
        <v>8.5</v>
      </c>
      <c r="E492">
        <v>13.5</v>
      </c>
      <c r="F492" s="6">
        <v>44.1</v>
      </c>
      <c r="H492">
        <v>0.5</v>
      </c>
      <c r="I492">
        <v>20</v>
      </c>
      <c r="J492">
        <f>H492+150</f>
        <v>150.5</v>
      </c>
      <c r="K492">
        <f t="shared" si="41"/>
        <v>295</v>
      </c>
      <c r="L492" t="s">
        <v>574</v>
      </c>
    </row>
    <row r="493" spans="1:12" ht="12.75">
      <c r="A493" t="s">
        <v>541</v>
      </c>
      <c r="B493">
        <f t="shared" si="42"/>
        <v>490</v>
      </c>
      <c r="C493" t="s">
        <v>54</v>
      </c>
      <c r="D493">
        <v>13</v>
      </c>
      <c r="E493">
        <v>18</v>
      </c>
      <c r="F493" s="6">
        <v>46.7</v>
      </c>
      <c r="H493">
        <v>12</v>
      </c>
      <c r="I493">
        <v>11</v>
      </c>
      <c r="J493">
        <f>H493+150</f>
        <v>162</v>
      </c>
      <c r="K493">
        <f t="shared" si="41"/>
        <v>286</v>
      </c>
      <c r="L493" t="s">
        <v>530</v>
      </c>
    </row>
    <row r="494" spans="1:12" ht="12.75">
      <c r="A494" t="s">
        <v>541</v>
      </c>
      <c r="B494">
        <f t="shared" si="42"/>
        <v>491</v>
      </c>
      <c r="C494" t="s">
        <v>82</v>
      </c>
      <c r="D494">
        <v>22</v>
      </c>
      <c r="E494">
        <v>26</v>
      </c>
      <c r="F494" s="6">
        <v>82.1</v>
      </c>
      <c r="H494">
        <v>12</v>
      </c>
      <c r="I494">
        <v>9</v>
      </c>
      <c r="J494">
        <f>H494+150</f>
        <v>162</v>
      </c>
      <c r="K494">
        <f t="shared" si="41"/>
        <v>284</v>
      </c>
      <c r="L494" t="s">
        <v>575</v>
      </c>
    </row>
    <row r="495" spans="1:12" ht="12.75">
      <c r="A495" t="s">
        <v>541</v>
      </c>
      <c r="B495">
        <f t="shared" si="42"/>
        <v>492</v>
      </c>
      <c r="C495" t="s">
        <v>229</v>
      </c>
      <c r="D495">
        <v>17</v>
      </c>
      <c r="E495">
        <v>23</v>
      </c>
      <c r="F495" s="6">
        <v>69.8</v>
      </c>
      <c r="H495">
        <v>24</v>
      </c>
      <c r="I495">
        <v>5</v>
      </c>
      <c r="J495">
        <f>H495+150</f>
        <v>174</v>
      </c>
      <c r="K495">
        <f t="shared" si="41"/>
        <v>280</v>
      </c>
      <c r="L495" t="s">
        <v>315</v>
      </c>
    </row>
    <row r="496" spans="1:12" ht="12.75">
      <c r="A496" t="s">
        <v>542</v>
      </c>
      <c r="B496">
        <f t="shared" si="42"/>
        <v>493</v>
      </c>
      <c r="C496" t="s">
        <v>134</v>
      </c>
      <c r="D496">
        <v>18</v>
      </c>
      <c r="E496">
        <v>22</v>
      </c>
      <c r="F496" s="6">
        <v>45.4</v>
      </c>
      <c r="H496">
        <v>8</v>
      </c>
      <c r="I496">
        <v>5</v>
      </c>
      <c r="J496">
        <f>H496+175</f>
        <v>183</v>
      </c>
      <c r="K496">
        <f t="shared" si="41"/>
        <v>280</v>
      </c>
      <c r="L496" t="s">
        <v>208</v>
      </c>
    </row>
    <row r="497" spans="1:12" ht="12.75">
      <c r="A497" t="s">
        <v>542</v>
      </c>
      <c r="B497">
        <f t="shared" si="42"/>
        <v>494</v>
      </c>
      <c r="C497" t="s">
        <v>158</v>
      </c>
      <c r="D497">
        <v>14.5</v>
      </c>
      <c r="E497">
        <v>17.5</v>
      </c>
      <c r="F497" s="6">
        <v>48.2</v>
      </c>
      <c r="H497">
        <v>9</v>
      </c>
      <c r="I497">
        <v>17</v>
      </c>
      <c r="J497">
        <f>H497+175</f>
        <v>184</v>
      </c>
      <c r="K497">
        <f t="shared" si="41"/>
        <v>292</v>
      </c>
      <c r="L497" t="s">
        <v>576</v>
      </c>
    </row>
    <row r="498" spans="1:12" ht="12.75">
      <c r="A498" t="s">
        <v>542</v>
      </c>
      <c r="B498">
        <f t="shared" si="42"/>
        <v>495</v>
      </c>
      <c r="C498" t="s">
        <v>340</v>
      </c>
      <c r="D498">
        <v>12</v>
      </c>
      <c r="F498" s="6">
        <v>48.4</v>
      </c>
      <c r="H498">
        <v>10</v>
      </c>
      <c r="I498">
        <v>1</v>
      </c>
      <c r="J498">
        <f>H498+175</f>
        <v>185</v>
      </c>
      <c r="K498">
        <f t="shared" si="41"/>
        <v>276</v>
      </c>
      <c r="L498" t="s">
        <v>577</v>
      </c>
    </row>
    <row r="499" spans="1:11" ht="12.75">
      <c r="A499" t="s">
        <v>542</v>
      </c>
      <c r="B499">
        <f t="shared" si="42"/>
        <v>496</v>
      </c>
      <c r="C499" t="s">
        <v>969</v>
      </c>
      <c r="D499">
        <v>12</v>
      </c>
      <c r="E499">
        <v>5</v>
      </c>
      <c r="F499" s="6">
        <v>48</v>
      </c>
      <c r="H499">
        <v>11</v>
      </c>
      <c r="I499">
        <v>2</v>
      </c>
      <c r="J499">
        <f>H499+175</f>
        <v>186</v>
      </c>
      <c r="K499">
        <f t="shared" si="41"/>
        <v>277</v>
      </c>
    </row>
    <row r="500" spans="1:12" ht="12.75">
      <c r="A500" t="s">
        <v>543</v>
      </c>
      <c r="B500">
        <f t="shared" si="42"/>
        <v>497</v>
      </c>
      <c r="C500" t="s">
        <v>97</v>
      </c>
      <c r="D500">
        <v>10</v>
      </c>
      <c r="E500">
        <v>16</v>
      </c>
      <c r="F500" s="6">
        <v>46.9</v>
      </c>
      <c r="H500">
        <v>10</v>
      </c>
      <c r="I500">
        <v>12</v>
      </c>
      <c r="J500">
        <f>H500+200</f>
        <v>210</v>
      </c>
      <c r="K500">
        <f t="shared" si="41"/>
        <v>287</v>
      </c>
      <c r="L500" t="s">
        <v>578</v>
      </c>
    </row>
    <row r="501" spans="1:12" ht="12.75">
      <c r="A501" t="s">
        <v>543</v>
      </c>
      <c r="B501">
        <f t="shared" si="42"/>
        <v>498</v>
      </c>
      <c r="C501" t="s">
        <v>383</v>
      </c>
      <c r="D501">
        <v>15</v>
      </c>
      <c r="E501">
        <v>22</v>
      </c>
      <c r="F501" s="6">
        <v>47.6</v>
      </c>
      <c r="H501">
        <v>10</v>
      </c>
      <c r="I501">
        <v>14</v>
      </c>
      <c r="J501">
        <f>H501+200</f>
        <v>210</v>
      </c>
      <c r="K501">
        <f t="shared" si="41"/>
        <v>289</v>
      </c>
      <c r="L501" t="s">
        <v>589</v>
      </c>
    </row>
    <row r="502" spans="1:12" ht="12.75">
      <c r="A502" t="s">
        <v>543</v>
      </c>
      <c r="B502">
        <f t="shared" si="42"/>
        <v>499</v>
      </c>
      <c r="C502" t="s">
        <v>264</v>
      </c>
      <c r="D502">
        <v>6.5</v>
      </c>
      <c r="E502">
        <v>14.5</v>
      </c>
      <c r="F502" s="6">
        <v>51.8</v>
      </c>
      <c r="H502">
        <v>13</v>
      </c>
      <c r="I502">
        <v>9</v>
      </c>
      <c r="J502">
        <f>H502+200</f>
        <v>213</v>
      </c>
      <c r="K502">
        <f t="shared" si="41"/>
        <v>284</v>
      </c>
      <c r="L502" t="s">
        <v>24</v>
      </c>
    </row>
    <row r="503" spans="1:12" ht="12.75">
      <c r="A503" t="s">
        <v>579</v>
      </c>
      <c r="B503">
        <f t="shared" si="42"/>
        <v>500</v>
      </c>
      <c r="C503" t="s">
        <v>103</v>
      </c>
      <c r="D503">
        <v>10</v>
      </c>
      <c r="E503">
        <v>23</v>
      </c>
      <c r="F503" s="6">
        <v>105.7</v>
      </c>
      <c r="H503">
        <v>5</v>
      </c>
      <c r="I503">
        <v>20</v>
      </c>
      <c r="J503">
        <f>H503+225</f>
        <v>230</v>
      </c>
      <c r="K503">
        <f t="shared" si="41"/>
        <v>295</v>
      </c>
      <c r="L503" t="s">
        <v>326</v>
      </c>
    </row>
    <row r="504" spans="1:13" ht="12.75">
      <c r="A504" t="s">
        <v>579</v>
      </c>
      <c r="B504">
        <f t="shared" si="42"/>
        <v>501</v>
      </c>
      <c r="C504" t="s">
        <v>205</v>
      </c>
      <c r="D504">
        <v>19</v>
      </c>
      <c r="E504">
        <v>25</v>
      </c>
      <c r="F504" s="6">
        <v>115</v>
      </c>
      <c r="G504">
        <v>80</v>
      </c>
      <c r="H504">
        <v>7</v>
      </c>
      <c r="I504">
        <v>10</v>
      </c>
      <c r="J504">
        <f>H504+225</f>
        <v>232</v>
      </c>
      <c r="K504">
        <f t="shared" si="41"/>
        <v>285</v>
      </c>
      <c r="L504" t="s">
        <v>590</v>
      </c>
      <c r="M504">
        <v>100</v>
      </c>
    </row>
    <row r="505" spans="1:12" ht="12.75">
      <c r="A505" t="s">
        <v>579</v>
      </c>
      <c r="B505">
        <f t="shared" si="42"/>
        <v>502</v>
      </c>
      <c r="C505" t="s">
        <v>586</v>
      </c>
      <c r="D505">
        <v>7</v>
      </c>
      <c r="E505">
        <v>14</v>
      </c>
      <c r="F505" s="6">
        <v>41.5</v>
      </c>
      <c r="H505">
        <v>11</v>
      </c>
      <c r="I505">
        <v>0.5</v>
      </c>
      <c r="J505">
        <f>H505+225</f>
        <v>236</v>
      </c>
      <c r="K505">
        <f t="shared" si="41"/>
        <v>275.5</v>
      </c>
      <c r="L505" t="s">
        <v>591</v>
      </c>
    </row>
    <row r="506" spans="1:13" ht="12.75">
      <c r="A506" t="s">
        <v>579</v>
      </c>
      <c r="B506">
        <f t="shared" si="42"/>
        <v>503</v>
      </c>
      <c r="C506" t="s">
        <v>92</v>
      </c>
      <c r="D506">
        <v>9</v>
      </c>
      <c r="E506">
        <v>18</v>
      </c>
      <c r="G506">
        <v>58</v>
      </c>
      <c r="H506">
        <v>11</v>
      </c>
      <c r="I506">
        <v>20</v>
      </c>
      <c r="J506">
        <f>H506+225</f>
        <v>236</v>
      </c>
      <c r="K506">
        <f t="shared" si="41"/>
        <v>295</v>
      </c>
      <c r="L506" t="s">
        <v>592</v>
      </c>
      <c r="M506">
        <v>68.8</v>
      </c>
    </row>
    <row r="507" spans="1:12" ht="12.75">
      <c r="A507" t="s">
        <v>579</v>
      </c>
      <c r="B507">
        <f t="shared" si="42"/>
        <v>504</v>
      </c>
      <c r="C507" t="s">
        <v>157</v>
      </c>
      <c r="D507">
        <v>14</v>
      </c>
      <c r="E507">
        <v>20</v>
      </c>
      <c r="F507" s="6">
        <v>51.6</v>
      </c>
      <c r="H507">
        <v>23</v>
      </c>
      <c r="I507">
        <v>12</v>
      </c>
      <c r="J507">
        <f>H507+225</f>
        <v>248</v>
      </c>
      <c r="K507">
        <f t="shared" si="41"/>
        <v>287</v>
      </c>
      <c r="L507" t="s">
        <v>593</v>
      </c>
    </row>
    <row r="508" spans="1:12" ht="12.75">
      <c r="A508" t="s">
        <v>580</v>
      </c>
      <c r="B508">
        <f t="shared" si="42"/>
        <v>505</v>
      </c>
      <c r="C508" t="s">
        <v>97</v>
      </c>
      <c r="D508">
        <v>7</v>
      </c>
      <c r="E508">
        <v>18</v>
      </c>
      <c r="F508" s="6">
        <v>44.2</v>
      </c>
      <c r="H508">
        <v>19</v>
      </c>
      <c r="I508">
        <v>11</v>
      </c>
      <c r="J508">
        <f>H508+250</f>
        <v>269</v>
      </c>
      <c r="K508">
        <f t="shared" si="41"/>
        <v>286</v>
      </c>
      <c r="L508" t="s">
        <v>594</v>
      </c>
    </row>
    <row r="509" spans="1:12" ht="12.75">
      <c r="A509" t="s">
        <v>580</v>
      </c>
      <c r="B509">
        <f t="shared" si="42"/>
        <v>506</v>
      </c>
      <c r="C509" t="s">
        <v>206</v>
      </c>
      <c r="D509">
        <v>6</v>
      </c>
      <c r="E509">
        <v>15</v>
      </c>
      <c r="F509" s="6">
        <v>43.5</v>
      </c>
      <c r="H509">
        <v>20</v>
      </c>
      <c r="I509">
        <v>9</v>
      </c>
      <c r="J509">
        <f>H509+250</f>
        <v>270</v>
      </c>
      <c r="K509">
        <f t="shared" si="41"/>
        <v>284</v>
      </c>
      <c r="L509" t="s">
        <v>595</v>
      </c>
    </row>
    <row r="510" spans="1:12" ht="12.75">
      <c r="A510" t="s">
        <v>581</v>
      </c>
      <c r="B510">
        <f t="shared" si="42"/>
        <v>507</v>
      </c>
      <c r="C510" t="s">
        <v>158</v>
      </c>
      <c r="D510">
        <v>16</v>
      </c>
      <c r="E510">
        <v>20</v>
      </c>
      <c r="F510" s="6">
        <v>47.8</v>
      </c>
      <c r="H510">
        <v>7</v>
      </c>
      <c r="I510">
        <v>11</v>
      </c>
      <c r="J510">
        <f>H510+275</f>
        <v>282</v>
      </c>
      <c r="K510">
        <f t="shared" si="41"/>
        <v>286</v>
      </c>
      <c r="L510" t="s">
        <v>596</v>
      </c>
    </row>
    <row r="511" spans="1:12" ht="12.75">
      <c r="A511" t="s">
        <v>581</v>
      </c>
      <c r="B511">
        <f t="shared" si="42"/>
        <v>508</v>
      </c>
      <c r="C511" t="s">
        <v>152</v>
      </c>
      <c r="D511">
        <v>9</v>
      </c>
      <c r="E511">
        <v>15</v>
      </c>
      <c r="F511" s="6">
        <v>37.3</v>
      </c>
      <c r="H511">
        <v>5</v>
      </c>
      <c r="I511">
        <v>20</v>
      </c>
      <c r="J511">
        <f aca="true" t="shared" si="43" ref="J511:J519">H511+275</f>
        <v>280</v>
      </c>
      <c r="K511">
        <f t="shared" si="41"/>
        <v>295</v>
      </c>
      <c r="L511" t="s">
        <v>25</v>
      </c>
    </row>
    <row r="512" spans="1:12" ht="12.75">
      <c r="A512" t="s">
        <v>581</v>
      </c>
      <c r="B512">
        <f t="shared" si="42"/>
        <v>509</v>
      </c>
      <c r="C512" t="s">
        <v>56</v>
      </c>
      <c r="D512">
        <v>12</v>
      </c>
      <c r="E512">
        <v>16</v>
      </c>
      <c r="F512" s="6">
        <v>42.8</v>
      </c>
      <c r="H512">
        <v>11</v>
      </c>
      <c r="I512">
        <v>20</v>
      </c>
      <c r="J512">
        <f t="shared" si="43"/>
        <v>286</v>
      </c>
      <c r="K512">
        <f t="shared" si="41"/>
        <v>295</v>
      </c>
      <c r="L512" t="s">
        <v>597</v>
      </c>
    </row>
    <row r="513" spans="1:12" ht="12.75">
      <c r="A513" t="s">
        <v>581</v>
      </c>
      <c r="B513">
        <f t="shared" si="42"/>
        <v>510</v>
      </c>
      <c r="C513" t="s">
        <v>103</v>
      </c>
      <c r="D513">
        <v>10</v>
      </c>
      <c r="E513">
        <v>23</v>
      </c>
      <c r="F513" s="6">
        <v>54.8</v>
      </c>
      <c r="H513">
        <v>11</v>
      </c>
      <c r="I513">
        <v>17</v>
      </c>
      <c r="J513">
        <f t="shared" si="43"/>
        <v>286</v>
      </c>
      <c r="K513">
        <f t="shared" si="41"/>
        <v>292</v>
      </c>
      <c r="L513" t="s">
        <v>118</v>
      </c>
    </row>
    <row r="514" spans="1:11" ht="12.75">
      <c r="A514" t="s">
        <v>581</v>
      </c>
      <c r="B514">
        <f t="shared" si="42"/>
        <v>511</v>
      </c>
      <c r="C514" t="s">
        <v>587</v>
      </c>
      <c r="D514">
        <v>17</v>
      </c>
      <c r="E514">
        <v>22</v>
      </c>
      <c r="F514" s="6">
        <v>37.1</v>
      </c>
      <c r="H514">
        <v>17</v>
      </c>
      <c r="I514">
        <v>8</v>
      </c>
      <c r="J514">
        <f t="shared" si="43"/>
        <v>292</v>
      </c>
      <c r="K514">
        <f t="shared" si="41"/>
        <v>283</v>
      </c>
    </row>
    <row r="515" spans="1:12" ht="12.75">
      <c r="A515" t="s">
        <v>581</v>
      </c>
      <c r="B515">
        <f t="shared" si="42"/>
        <v>512</v>
      </c>
      <c r="C515" t="s">
        <v>58</v>
      </c>
      <c r="D515">
        <v>17</v>
      </c>
      <c r="E515">
        <v>20</v>
      </c>
      <c r="F515" s="6">
        <v>41.3</v>
      </c>
      <c r="H515">
        <v>0</v>
      </c>
      <c r="I515">
        <v>0</v>
      </c>
      <c r="J515">
        <f t="shared" si="43"/>
        <v>275</v>
      </c>
      <c r="K515">
        <f t="shared" si="41"/>
        <v>275</v>
      </c>
      <c r="L515" t="s">
        <v>598</v>
      </c>
    </row>
    <row r="516" spans="1:12" ht="12.75">
      <c r="A516" t="s">
        <v>582</v>
      </c>
      <c r="B516">
        <f t="shared" si="42"/>
        <v>513</v>
      </c>
      <c r="C516" t="s">
        <v>56</v>
      </c>
      <c r="D516">
        <v>17</v>
      </c>
      <c r="E516">
        <v>20</v>
      </c>
      <c r="F516" s="6">
        <v>39.8</v>
      </c>
      <c r="H516">
        <v>20</v>
      </c>
      <c r="I516">
        <v>0.5</v>
      </c>
      <c r="J516">
        <f t="shared" si="43"/>
        <v>295</v>
      </c>
      <c r="K516">
        <f>I516+300</f>
        <v>300.5</v>
      </c>
      <c r="L516" t="s">
        <v>599</v>
      </c>
    </row>
    <row r="517" spans="1:12" ht="12.75">
      <c r="A517" t="s">
        <v>582</v>
      </c>
      <c r="B517">
        <f t="shared" si="42"/>
        <v>514</v>
      </c>
      <c r="C517" t="s">
        <v>92</v>
      </c>
      <c r="D517">
        <v>7</v>
      </c>
      <c r="E517">
        <v>13</v>
      </c>
      <c r="F517" s="6">
        <v>57.8</v>
      </c>
      <c r="H517">
        <v>20</v>
      </c>
      <c r="I517">
        <v>10</v>
      </c>
      <c r="J517">
        <f t="shared" si="43"/>
        <v>295</v>
      </c>
      <c r="K517">
        <f aca="true" t="shared" si="44" ref="K517:K566">I517+300</f>
        <v>310</v>
      </c>
      <c r="L517" t="s">
        <v>600</v>
      </c>
    </row>
    <row r="518" spans="1:12" ht="12.75">
      <c r="A518" t="s">
        <v>582</v>
      </c>
      <c r="B518">
        <f t="shared" si="42"/>
        <v>515</v>
      </c>
      <c r="C518" t="s">
        <v>195</v>
      </c>
      <c r="D518">
        <v>17</v>
      </c>
      <c r="E518">
        <v>26</v>
      </c>
      <c r="F518" s="6">
        <v>46.8</v>
      </c>
      <c r="H518">
        <v>10</v>
      </c>
      <c r="I518">
        <v>3</v>
      </c>
      <c r="J518">
        <f t="shared" si="43"/>
        <v>285</v>
      </c>
      <c r="K518">
        <f t="shared" si="44"/>
        <v>303</v>
      </c>
      <c r="L518" t="s">
        <v>601</v>
      </c>
    </row>
    <row r="519" spans="1:11" ht="12.75">
      <c r="A519" t="s">
        <v>582</v>
      </c>
      <c r="B519">
        <f t="shared" si="42"/>
        <v>516</v>
      </c>
      <c r="C519" t="s">
        <v>103</v>
      </c>
      <c r="D519">
        <v>12</v>
      </c>
      <c r="E519">
        <v>18</v>
      </c>
      <c r="F519" s="6">
        <v>37.5</v>
      </c>
      <c r="H519">
        <v>7</v>
      </c>
      <c r="I519">
        <v>19</v>
      </c>
      <c r="J519">
        <f t="shared" si="43"/>
        <v>282</v>
      </c>
      <c r="K519">
        <f t="shared" si="44"/>
        <v>319</v>
      </c>
    </row>
    <row r="520" spans="1:12" ht="12.75">
      <c r="A520" t="s">
        <v>583</v>
      </c>
      <c r="B520">
        <f t="shared" si="42"/>
        <v>517</v>
      </c>
      <c r="C520" t="s">
        <v>159</v>
      </c>
      <c r="D520">
        <v>17</v>
      </c>
      <c r="E520">
        <v>27</v>
      </c>
      <c r="F520" s="6">
        <v>60.7</v>
      </c>
      <c r="H520">
        <v>23</v>
      </c>
      <c r="I520">
        <v>23</v>
      </c>
      <c r="J520">
        <f>H520+250</f>
        <v>273</v>
      </c>
      <c r="K520">
        <f t="shared" si="44"/>
        <v>323</v>
      </c>
      <c r="L520" t="s">
        <v>602</v>
      </c>
    </row>
    <row r="521" spans="1:12" ht="12.75">
      <c r="A521" t="s">
        <v>583</v>
      </c>
      <c r="B521">
        <f t="shared" si="42"/>
        <v>518</v>
      </c>
      <c r="C521" t="s">
        <v>97</v>
      </c>
      <c r="D521">
        <v>19</v>
      </c>
      <c r="E521">
        <v>29</v>
      </c>
      <c r="F521" s="6">
        <v>52.2</v>
      </c>
      <c r="H521">
        <v>20</v>
      </c>
      <c r="I521">
        <v>13</v>
      </c>
      <c r="J521">
        <f>H521+250</f>
        <v>270</v>
      </c>
      <c r="K521">
        <f t="shared" si="44"/>
        <v>313</v>
      </c>
      <c r="L521" s="5" t="s">
        <v>603</v>
      </c>
    </row>
    <row r="522" spans="1:12" ht="12.75">
      <c r="A522" t="s">
        <v>583</v>
      </c>
      <c r="B522">
        <f t="shared" si="42"/>
        <v>519</v>
      </c>
      <c r="C522" t="s">
        <v>340</v>
      </c>
      <c r="D522">
        <v>14</v>
      </c>
      <c r="E522">
        <v>17</v>
      </c>
      <c r="F522" s="6">
        <v>41.9</v>
      </c>
      <c r="H522">
        <v>15</v>
      </c>
      <c r="I522">
        <v>9</v>
      </c>
      <c r="J522">
        <f>H522+250</f>
        <v>265</v>
      </c>
      <c r="K522">
        <f t="shared" si="44"/>
        <v>309</v>
      </c>
      <c r="L522" t="s">
        <v>604</v>
      </c>
    </row>
    <row r="523" spans="1:12" ht="12.75">
      <c r="A523" t="s">
        <v>583</v>
      </c>
      <c r="B523">
        <f t="shared" si="42"/>
        <v>520</v>
      </c>
      <c r="C523" t="s">
        <v>158</v>
      </c>
      <c r="D523">
        <v>12</v>
      </c>
      <c r="E523">
        <v>24</v>
      </c>
      <c r="F523" s="6">
        <v>70.5</v>
      </c>
      <c r="H523">
        <v>11</v>
      </c>
      <c r="I523">
        <v>19</v>
      </c>
      <c r="J523">
        <f>H523+250</f>
        <v>261</v>
      </c>
      <c r="K523">
        <f t="shared" si="44"/>
        <v>319</v>
      </c>
      <c r="L523" t="s">
        <v>375</v>
      </c>
    </row>
    <row r="524" spans="1:12" ht="12.75">
      <c r="A524" t="s">
        <v>583</v>
      </c>
      <c r="B524">
        <f t="shared" si="42"/>
        <v>521</v>
      </c>
      <c r="C524" t="s">
        <v>588</v>
      </c>
      <c r="D524">
        <v>13</v>
      </c>
      <c r="E524">
        <v>20</v>
      </c>
      <c r="F524" s="6">
        <v>41.3</v>
      </c>
      <c r="H524">
        <v>9</v>
      </c>
      <c r="I524">
        <v>14</v>
      </c>
      <c r="J524">
        <f>H524+250</f>
        <v>259</v>
      </c>
      <c r="K524">
        <f t="shared" si="44"/>
        <v>314</v>
      </c>
      <c r="L524" s="3" t="s">
        <v>605</v>
      </c>
    </row>
    <row r="525" spans="1:12" ht="12.75">
      <c r="A525" t="s">
        <v>584</v>
      </c>
      <c r="B525">
        <f t="shared" si="42"/>
        <v>522</v>
      </c>
      <c r="C525" t="s">
        <v>195</v>
      </c>
      <c r="D525">
        <v>13</v>
      </c>
      <c r="E525">
        <v>23</v>
      </c>
      <c r="F525" s="6">
        <v>77.1</v>
      </c>
      <c r="H525">
        <v>18</v>
      </c>
      <c r="I525">
        <v>25</v>
      </c>
      <c r="J525">
        <f>H525+225</f>
        <v>243</v>
      </c>
      <c r="K525">
        <f t="shared" si="44"/>
        <v>325</v>
      </c>
      <c r="L525" t="s">
        <v>606</v>
      </c>
    </row>
    <row r="526" spans="1:12" ht="12.75">
      <c r="A526" t="s">
        <v>584</v>
      </c>
      <c r="B526">
        <f t="shared" si="42"/>
        <v>523</v>
      </c>
      <c r="C526" t="s">
        <v>52</v>
      </c>
      <c r="D526">
        <v>13</v>
      </c>
      <c r="E526">
        <v>18</v>
      </c>
      <c r="F526" s="6">
        <v>51.9</v>
      </c>
      <c r="H526">
        <v>11</v>
      </c>
      <c r="I526">
        <v>1</v>
      </c>
      <c r="J526">
        <f>H526+225</f>
        <v>236</v>
      </c>
      <c r="K526">
        <f t="shared" si="44"/>
        <v>301</v>
      </c>
      <c r="L526" t="s">
        <v>356</v>
      </c>
    </row>
    <row r="527" spans="1:11" ht="12.75">
      <c r="A527" t="s">
        <v>584</v>
      </c>
      <c r="B527">
        <f t="shared" si="42"/>
        <v>524</v>
      </c>
      <c r="C527" t="s">
        <v>54</v>
      </c>
      <c r="D527">
        <v>22</v>
      </c>
      <c r="E527">
        <v>25</v>
      </c>
      <c r="F527" s="6">
        <v>54.6</v>
      </c>
      <c r="H527">
        <v>1</v>
      </c>
      <c r="I527">
        <v>5</v>
      </c>
      <c r="J527">
        <f>H527+225</f>
        <v>226</v>
      </c>
      <c r="K527">
        <f t="shared" si="44"/>
        <v>305</v>
      </c>
    </row>
    <row r="528" spans="1:11" ht="12.75">
      <c r="A528" t="s">
        <v>585</v>
      </c>
      <c r="B528">
        <f t="shared" si="42"/>
        <v>525</v>
      </c>
      <c r="C528" t="s">
        <v>472</v>
      </c>
      <c r="D528">
        <v>23</v>
      </c>
      <c r="E528">
        <v>25</v>
      </c>
      <c r="F528" s="6">
        <v>48.1</v>
      </c>
      <c r="H528">
        <v>25</v>
      </c>
      <c r="I528">
        <v>10</v>
      </c>
      <c r="J528">
        <f>H528+200</f>
        <v>225</v>
      </c>
      <c r="K528">
        <f t="shared" si="44"/>
        <v>310</v>
      </c>
    </row>
    <row r="529" spans="1:12" ht="12.75">
      <c r="A529" t="s">
        <v>585</v>
      </c>
      <c r="B529">
        <f t="shared" si="42"/>
        <v>526</v>
      </c>
      <c r="C529" t="s">
        <v>88</v>
      </c>
      <c r="D529">
        <v>12</v>
      </c>
      <c r="E529">
        <v>16</v>
      </c>
      <c r="F529" s="6">
        <v>105.5</v>
      </c>
      <c r="H529">
        <v>20</v>
      </c>
      <c r="I529">
        <v>13</v>
      </c>
      <c r="J529">
        <f>H529+200</f>
        <v>220</v>
      </c>
      <c r="K529">
        <f t="shared" si="44"/>
        <v>313</v>
      </c>
      <c r="L529" t="s">
        <v>615</v>
      </c>
    </row>
    <row r="530" spans="1:12" ht="12.75">
      <c r="A530" t="s">
        <v>585</v>
      </c>
      <c r="B530">
        <f t="shared" si="42"/>
        <v>527</v>
      </c>
      <c r="C530" t="s">
        <v>56</v>
      </c>
      <c r="D530">
        <v>16</v>
      </c>
      <c r="E530">
        <v>22</v>
      </c>
      <c r="F530" s="6">
        <v>51</v>
      </c>
      <c r="H530">
        <v>10</v>
      </c>
      <c r="I530">
        <v>14</v>
      </c>
      <c r="J530">
        <f>H530+200</f>
        <v>210</v>
      </c>
      <c r="K530">
        <f t="shared" si="44"/>
        <v>314</v>
      </c>
      <c r="L530" t="s">
        <v>26</v>
      </c>
    </row>
    <row r="531" spans="1:12" ht="12.75">
      <c r="A531" t="s">
        <v>607</v>
      </c>
      <c r="B531">
        <f t="shared" si="42"/>
        <v>528</v>
      </c>
      <c r="C531" t="s">
        <v>155</v>
      </c>
      <c r="D531">
        <v>13</v>
      </c>
      <c r="E531">
        <v>24</v>
      </c>
      <c r="F531" s="6">
        <v>73.9</v>
      </c>
      <c r="H531">
        <v>13</v>
      </c>
      <c r="I531">
        <v>9</v>
      </c>
      <c r="J531">
        <f>H531+175</f>
        <v>188</v>
      </c>
      <c r="K531">
        <f t="shared" si="44"/>
        <v>309</v>
      </c>
      <c r="L531" t="s">
        <v>616</v>
      </c>
    </row>
    <row r="532" spans="1:12" ht="12.75">
      <c r="A532" t="s">
        <v>607</v>
      </c>
      <c r="B532">
        <f t="shared" si="42"/>
        <v>529</v>
      </c>
      <c r="C532" t="s">
        <v>61</v>
      </c>
      <c r="D532">
        <v>14</v>
      </c>
      <c r="E532">
        <v>19</v>
      </c>
      <c r="F532" s="6">
        <v>78.4</v>
      </c>
      <c r="H532">
        <v>6</v>
      </c>
      <c r="I532">
        <v>11</v>
      </c>
      <c r="J532">
        <f>H532+175</f>
        <v>181</v>
      </c>
      <c r="K532">
        <f t="shared" si="44"/>
        <v>311</v>
      </c>
      <c r="L532" t="s">
        <v>617</v>
      </c>
    </row>
    <row r="533" spans="1:11" ht="12.75">
      <c r="A533" t="s">
        <v>607</v>
      </c>
      <c r="B533">
        <f t="shared" si="42"/>
        <v>530</v>
      </c>
      <c r="C533" t="s">
        <v>58</v>
      </c>
      <c r="D533">
        <v>12</v>
      </c>
      <c r="E533">
        <v>18</v>
      </c>
      <c r="F533" s="6">
        <v>39.7</v>
      </c>
      <c r="H533">
        <v>4</v>
      </c>
      <c r="I533">
        <v>14</v>
      </c>
      <c r="J533">
        <f>H533+175</f>
        <v>179</v>
      </c>
      <c r="K533">
        <f t="shared" si="44"/>
        <v>314</v>
      </c>
    </row>
    <row r="534" spans="1:12" ht="12.75">
      <c r="A534" t="s">
        <v>607</v>
      </c>
      <c r="B534">
        <f t="shared" si="42"/>
        <v>531</v>
      </c>
      <c r="C534" t="s">
        <v>54</v>
      </c>
      <c r="D534">
        <v>17</v>
      </c>
      <c r="E534">
        <v>25</v>
      </c>
      <c r="F534" s="6">
        <v>85.5</v>
      </c>
      <c r="H534">
        <v>4</v>
      </c>
      <c r="I534">
        <v>19</v>
      </c>
      <c r="J534">
        <f>H534+175</f>
        <v>179</v>
      </c>
      <c r="K534">
        <f t="shared" si="44"/>
        <v>319</v>
      </c>
      <c r="L534" t="s">
        <v>618</v>
      </c>
    </row>
    <row r="535" spans="1:12" ht="12.75">
      <c r="A535" t="s">
        <v>608</v>
      </c>
      <c r="B535">
        <f t="shared" si="42"/>
        <v>532</v>
      </c>
      <c r="C535" t="s">
        <v>544</v>
      </c>
      <c r="D535">
        <v>22</v>
      </c>
      <c r="E535">
        <v>25</v>
      </c>
      <c r="F535" s="6">
        <v>48.9</v>
      </c>
      <c r="H535">
        <v>20</v>
      </c>
      <c r="I535">
        <v>4</v>
      </c>
      <c r="J535">
        <f>H535+150</f>
        <v>170</v>
      </c>
      <c r="K535">
        <f t="shared" si="44"/>
        <v>304</v>
      </c>
      <c r="L535" t="s">
        <v>619</v>
      </c>
    </row>
    <row r="536" spans="1:12" ht="12.75">
      <c r="A536" t="s">
        <v>608</v>
      </c>
      <c r="B536">
        <f t="shared" si="42"/>
        <v>533</v>
      </c>
      <c r="C536" t="s">
        <v>613</v>
      </c>
      <c r="D536">
        <v>14.5</v>
      </c>
      <c r="E536">
        <v>24</v>
      </c>
      <c r="F536" s="6">
        <v>95.6</v>
      </c>
      <c r="H536">
        <v>20</v>
      </c>
      <c r="I536">
        <v>9</v>
      </c>
      <c r="J536">
        <f aca="true" t="shared" si="45" ref="J536:J543">H536+150</f>
        <v>170</v>
      </c>
      <c r="K536">
        <f t="shared" si="44"/>
        <v>309</v>
      </c>
      <c r="L536" t="s">
        <v>620</v>
      </c>
    </row>
    <row r="537" spans="1:12" ht="12.75">
      <c r="A537" t="s">
        <v>608</v>
      </c>
      <c r="B537">
        <f t="shared" si="42"/>
        <v>534</v>
      </c>
      <c r="C537" t="s">
        <v>103</v>
      </c>
      <c r="D537">
        <v>10</v>
      </c>
      <c r="E537">
        <v>16</v>
      </c>
      <c r="F537" s="6">
        <v>55.3</v>
      </c>
      <c r="H537">
        <v>19</v>
      </c>
      <c r="I537">
        <v>10</v>
      </c>
      <c r="J537">
        <f t="shared" si="45"/>
        <v>169</v>
      </c>
      <c r="K537">
        <f t="shared" si="44"/>
        <v>310</v>
      </c>
      <c r="L537" t="s">
        <v>621</v>
      </c>
    </row>
    <row r="538" spans="1:12" ht="12.75">
      <c r="A538" t="s">
        <v>608</v>
      </c>
      <c r="B538">
        <f t="shared" si="42"/>
        <v>535</v>
      </c>
      <c r="C538" t="s">
        <v>195</v>
      </c>
      <c r="D538">
        <v>9</v>
      </c>
      <c r="E538">
        <v>19</v>
      </c>
      <c r="F538" s="6">
        <v>42.2</v>
      </c>
      <c r="H538">
        <v>18</v>
      </c>
      <c r="I538">
        <v>17</v>
      </c>
      <c r="J538">
        <f t="shared" si="45"/>
        <v>168</v>
      </c>
      <c r="K538">
        <f t="shared" si="44"/>
        <v>317</v>
      </c>
      <c r="L538" t="s">
        <v>375</v>
      </c>
    </row>
    <row r="539" spans="1:12" ht="12.75">
      <c r="A539" t="s">
        <v>608</v>
      </c>
      <c r="B539">
        <f t="shared" si="42"/>
        <v>536</v>
      </c>
      <c r="C539" t="s">
        <v>269</v>
      </c>
      <c r="D539">
        <v>6</v>
      </c>
      <c r="E539">
        <v>10</v>
      </c>
      <c r="F539" s="6">
        <v>35.1</v>
      </c>
      <c r="H539">
        <v>15</v>
      </c>
      <c r="I539">
        <v>11</v>
      </c>
      <c r="J539">
        <f t="shared" si="45"/>
        <v>165</v>
      </c>
      <c r="K539">
        <f t="shared" si="44"/>
        <v>311</v>
      </c>
      <c r="L539" t="s">
        <v>622</v>
      </c>
    </row>
    <row r="540" spans="1:12" ht="12.75">
      <c r="A540" t="s">
        <v>608</v>
      </c>
      <c r="B540">
        <f t="shared" si="42"/>
        <v>537</v>
      </c>
      <c r="C540" t="s">
        <v>409</v>
      </c>
      <c r="D540">
        <v>37</v>
      </c>
      <c r="E540">
        <v>40</v>
      </c>
      <c r="F540" s="6">
        <v>59.9</v>
      </c>
      <c r="H540">
        <v>12</v>
      </c>
      <c r="I540">
        <v>18</v>
      </c>
      <c r="J540">
        <f t="shared" si="45"/>
        <v>162</v>
      </c>
      <c r="K540">
        <f t="shared" si="44"/>
        <v>318</v>
      </c>
      <c r="L540" t="s">
        <v>623</v>
      </c>
    </row>
    <row r="541" spans="1:12" ht="12.75">
      <c r="A541" t="s">
        <v>608</v>
      </c>
      <c r="B541">
        <f t="shared" si="42"/>
        <v>538</v>
      </c>
      <c r="C541" t="s">
        <v>969</v>
      </c>
      <c r="D541">
        <v>14.5</v>
      </c>
      <c r="E541">
        <v>18.5</v>
      </c>
      <c r="F541" s="6">
        <v>45.6</v>
      </c>
      <c r="H541">
        <v>6</v>
      </c>
      <c r="I541">
        <v>13</v>
      </c>
      <c r="J541">
        <f t="shared" si="45"/>
        <v>156</v>
      </c>
      <c r="K541">
        <f t="shared" si="44"/>
        <v>313</v>
      </c>
      <c r="L541" t="s">
        <v>413</v>
      </c>
    </row>
    <row r="542" spans="1:12" ht="12.75">
      <c r="A542" t="s">
        <v>608</v>
      </c>
      <c r="B542">
        <f t="shared" si="42"/>
        <v>539</v>
      </c>
      <c r="C542" t="s">
        <v>61</v>
      </c>
      <c r="D542">
        <v>9</v>
      </c>
      <c r="E542">
        <v>19</v>
      </c>
      <c r="F542" s="6">
        <v>80.8</v>
      </c>
      <c r="H542">
        <v>3</v>
      </c>
      <c r="I542">
        <v>10</v>
      </c>
      <c r="J542">
        <f t="shared" si="45"/>
        <v>153</v>
      </c>
      <c r="K542">
        <f t="shared" si="44"/>
        <v>310</v>
      </c>
      <c r="L542" t="s">
        <v>413</v>
      </c>
    </row>
    <row r="543" spans="1:12" ht="12.75">
      <c r="A543" t="s">
        <v>608</v>
      </c>
      <c r="B543">
        <f t="shared" si="42"/>
        <v>540</v>
      </c>
      <c r="C543" t="s">
        <v>202</v>
      </c>
      <c r="D543">
        <v>7</v>
      </c>
      <c r="E543">
        <v>13</v>
      </c>
      <c r="F543" s="6">
        <v>38.1</v>
      </c>
      <c r="H543">
        <v>0.3</v>
      </c>
      <c r="I543">
        <v>19</v>
      </c>
      <c r="J543">
        <f t="shared" si="45"/>
        <v>150.3</v>
      </c>
      <c r="K543">
        <f t="shared" si="44"/>
        <v>319</v>
      </c>
      <c r="L543" t="s">
        <v>321</v>
      </c>
    </row>
    <row r="544" spans="1:12" ht="12.75">
      <c r="A544" t="s">
        <v>609</v>
      </c>
      <c r="B544">
        <f t="shared" si="42"/>
        <v>541</v>
      </c>
      <c r="C544" t="s">
        <v>54</v>
      </c>
      <c r="D544">
        <v>19</v>
      </c>
      <c r="E544">
        <v>24</v>
      </c>
      <c r="F544" s="6">
        <v>50.1</v>
      </c>
      <c r="H544">
        <v>18</v>
      </c>
      <c r="I544">
        <v>20</v>
      </c>
      <c r="J544">
        <f>H544+125</f>
        <v>143</v>
      </c>
      <c r="K544">
        <f t="shared" si="44"/>
        <v>320</v>
      </c>
      <c r="L544" t="s">
        <v>624</v>
      </c>
    </row>
    <row r="545" spans="1:11" ht="12.75">
      <c r="A545" t="s">
        <v>609</v>
      </c>
      <c r="B545">
        <f t="shared" si="42"/>
        <v>542</v>
      </c>
      <c r="C545" t="s">
        <v>614</v>
      </c>
      <c r="D545">
        <v>13</v>
      </c>
      <c r="E545">
        <v>17</v>
      </c>
      <c r="F545" s="6">
        <v>37.2</v>
      </c>
      <c r="H545">
        <v>6</v>
      </c>
      <c r="I545">
        <v>18</v>
      </c>
      <c r="J545">
        <f>H545+125</f>
        <v>131</v>
      </c>
      <c r="K545">
        <f t="shared" si="44"/>
        <v>318</v>
      </c>
    </row>
    <row r="546" spans="1:11" ht="12.75">
      <c r="A546" t="s">
        <v>609</v>
      </c>
      <c r="B546">
        <f t="shared" si="42"/>
        <v>543</v>
      </c>
      <c r="C546" t="s">
        <v>263</v>
      </c>
      <c r="D546">
        <v>10</v>
      </c>
      <c r="E546">
        <v>13</v>
      </c>
      <c r="F546" s="6">
        <v>40.9</v>
      </c>
      <c r="H546">
        <v>9</v>
      </c>
      <c r="I546">
        <v>1</v>
      </c>
      <c r="J546">
        <f>H546+125</f>
        <v>134</v>
      </c>
      <c r="K546">
        <f t="shared" si="44"/>
        <v>301</v>
      </c>
    </row>
    <row r="547" spans="1:12" ht="12.75">
      <c r="A547" t="s">
        <v>610</v>
      </c>
      <c r="B547">
        <f t="shared" si="42"/>
        <v>544</v>
      </c>
      <c r="C547" t="s">
        <v>340</v>
      </c>
      <c r="D547">
        <v>10</v>
      </c>
      <c r="E547">
        <v>13</v>
      </c>
      <c r="F547" s="6">
        <v>50.4</v>
      </c>
      <c r="H547">
        <v>12</v>
      </c>
      <c r="I547">
        <v>5</v>
      </c>
      <c r="J547">
        <f>H547+100</f>
        <v>112</v>
      </c>
      <c r="K547">
        <f t="shared" si="44"/>
        <v>305</v>
      </c>
      <c r="L547" t="s">
        <v>413</v>
      </c>
    </row>
    <row r="548" spans="1:12" ht="12.75">
      <c r="A548" t="s">
        <v>610</v>
      </c>
      <c r="B548">
        <f aca="true" t="shared" si="46" ref="B548:B611">B547+1</f>
        <v>545</v>
      </c>
      <c r="C548" t="s">
        <v>68</v>
      </c>
      <c r="D548">
        <v>14</v>
      </c>
      <c r="E548">
        <v>27</v>
      </c>
      <c r="G548">
        <v>95</v>
      </c>
      <c r="H548">
        <v>9</v>
      </c>
      <c r="I548">
        <v>25</v>
      </c>
      <c r="J548">
        <f>H548+100</f>
        <v>109</v>
      </c>
      <c r="K548">
        <f t="shared" si="44"/>
        <v>325</v>
      </c>
      <c r="L548" t="s">
        <v>625</v>
      </c>
    </row>
    <row r="549" spans="1:12" ht="12.75">
      <c r="A549" t="s">
        <v>610</v>
      </c>
      <c r="B549">
        <f t="shared" si="46"/>
        <v>546</v>
      </c>
      <c r="C549" t="s">
        <v>343</v>
      </c>
      <c r="D549">
        <v>17</v>
      </c>
      <c r="E549">
        <v>21</v>
      </c>
      <c r="F549" s="6">
        <v>36.5</v>
      </c>
      <c r="H549">
        <v>7</v>
      </c>
      <c r="I549">
        <v>20</v>
      </c>
      <c r="J549">
        <f>H549+100</f>
        <v>107</v>
      </c>
      <c r="K549">
        <f t="shared" si="44"/>
        <v>320</v>
      </c>
      <c r="L549" t="s">
        <v>626</v>
      </c>
    </row>
    <row r="550" spans="1:11" ht="12.75">
      <c r="A550" t="s">
        <v>611</v>
      </c>
      <c r="B550">
        <f t="shared" si="46"/>
        <v>547</v>
      </c>
      <c r="C550" t="s">
        <v>235</v>
      </c>
      <c r="D550">
        <v>19</v>
      </c>
      <c r="E550">
        <v>22</v>
      </c>
      <c r="F550" s="6">
        <v>40.9</v>
      </c>
      <c r="H550">
        <v>21</v>
      </c>
      <c r="I550">
        <v>13</v>
      </c>
      <c r="J550">
        <f>H550+75</f>
        <v>96</v>
      </c>
      <c r="K550">
        <f t="shared" si="44"/>
        <v>313</v>
      </c>
    </row>
    <row r="551" spans="1:12" ht="12.75">
      <c r="A551" t="s">
        <v>611</v>
      </c>
      <c r="B551">
        <f t="shared" si="46"/>
        <v>548</v>
      </c>
      <c r="C551" t="s">
        <v>472</v>
      </c>
      <c r="D551">
        <v>18</v>
      </c>
      <c r="E551">
        <v>21</v>
      </c>
      <c r="F551" s="6">
        <v>38.5</v>
      </c>
      <c r="H551">
        <v>11</v>
      </c>
      <c r="I551">
        <v>21</v>
      </c>
      <c r="J551">
        <f>H551+75</f>
        <v>86</v>
      </c>
      <c r="K551">
        <f t="shared" si="44"/>
        <v>321</v>
      </c>
      <c r="L551" t="s">
        <v>627</v>
      </c>
    </row>
    <row r="552" spans="1:12" ht="12.75">
      <c r="A552" t="s">
        <v>611</v>
      </c>
      <c r="B552">
        <f t="shared" si="46"/>
        <v>549</v>
      </c>
      <c r="C552" t="s">
        <v>133</v>
      </c>
      <c r="D552">
        <v>13</v>
      </c>
      <c r="E552">
        <v>17</v>
      </c>
      <c r="F552" s="6">
        <v>45.1</v>
      </c>
      <c r="H552">
        <v>8</v>
      </c>
      <c r="I552">
        <v>20</v>
      </c>
      <c r="J552">
        <f>H552+75</f>
        <v>83</v>
      </c>
      <c r="K552">
        <f t="shared" si="44"/>
        <v>320</v>
      </c>
      <c r="L552" t="s">
        <v>421</v>
      </c>
    </row>
    <row r="553" spans="1:12" ht="12.75">
      <c r="A553" t="s">
        <v>611</v>
      </c>
      <c r="B553">
        <f t="shared" si="46"/>
        <v>550</v>
      </c>
      <c r="C553" t="s">
        <v>92</v>
      </c>
      <c r="D553">
        <v>12</v>
      </c>
      <c r="E553">
        <v>17</v>
      </c>
      <c r="F553" s="6">
        <v>55.9</v>
      </c>
      <c r="H553">
        <v>11</v>
      </c>
      <c r="I553">
        <v>10</v>
      </c>
      <c r="J553">
        <f>H553+75</f>
        <v>86</v>
      </c>
      <c r="K553">
        <f t="shared" si="44"/>
        <v>310</v>
      </c>
      <c r="L553" t="s">
        <v>321</v>
      </c>
    </row>
    <row r="554" spans="1:11" ht="12.75">
      <c r="A554" t="s">
        <v>611</v>
      </c>
      <c r="B554">
        <f t="shared" si="46"/>
        <v>551</v>
      </c>
      <c r="C554" t="s">
        <v>56</v>
      </c>
      <c r="D554">
        <v>16</v>
      </c>
      <c r="E554">
        <v>21</v>
      </c>
      <c r="F554" s="6">
        <v>46.4</v>
      </c>
      <c r="H554">
        <v>16</v>
      </c>
      <c r="I554">
        <v>0.5</v>
      </c>
      <c r="J554">
        <f>H554+75</f>
        <v>91</v>
      </c>
      <c r="K554">
        <f t="shared" si="44"/>
        <v>300.5</v>
      </c>
    </row>
    <row r="555" spans="1:12" ht="12.75">
      <c r="A555" t="s">
        <v>612</v>
      </c>
      <c r="B555">
        <f t="shared" si="46"/>
        <v>552</v>
      </c>
      <c r="C555" t="s">
        <v>197</v>
      </c>
      <c r="D555">
        <v>9</v>
      </c>
      <c r="E555">
        <v>13</v>
      </c>
      <c r="F555" s="6">
        <v>44.7</v>
      </c>
      <c r="H555">
        <v>19</v>
      </c>
      <c r="I555">
        <v>9</v>
      </c>
      <c r="J555">
        <f>H555+50</f>
        <v>69</v>
      </c>
      <c r="K555">
        <f t="shared" si="44"/>
        <v>309</v>
      </c>
      <c r="L555" t="s">
        <v>413</v>
      </c>
    </row>
    <row r="556" spans="1:12" ht="12.75">
      <c r="A556" t="s">
        <v>612</v>
      </c>
      <c r="B556">
        <f t="shared" si="46"/>
        <v>553</v>
      </c>
      <c r="C556" t="s">
        <v>195</v>
      </c>
      <c r="D556">
        <v>9</v>
      </c>
      <c r="E556">
        <v>18</v>
      </c>
      <c r="F556" s="6">
        <v>48.9</v>
      </c>
      <c r="H556">
        <v>10</v>
      </c>
      <c r="I556">
        <v>3</v>
      </c>
      <c r="J556">
        <f>H556+50</f>
        <v>60</v>
      </c>
      <c r="K556">
        <f t="shared" si="44"/>
        <v>303</v>
      </c>
      <c r="L556" t="s">
        <v>628</v>
      </c>
    </row>
    <row r="557" spans="1:11" ht="12.75">
      <c r="A557" t="s">
        <v>612</v>
      </c>
      <c r="B557">
        <f t="shared" si="46"/>
        <v>554</v>
      </c>
      <c r="C557" t="s">
        <v>176</v>
      </c>
      <c r="D557">
        <v>12</v>
      </c>
      <c r="E557">
        <v>21</v>
      </c>
      <c r="F557" s="6">
        <v>39.3</v>
      </c>
      <c r="H557">
        <v>5</v>
      </c>
      <c r="I557">
        <v>15</v>
      </c>
      <c r="J557">
        <f>H557+50</f>
        <v>55</v>
      </c>
      <c r="K557">
        <f t="shared" si="44"/>
        <v>315</v>
      </c>
    </row>
    <row r="558" spans="1:11" ht="12.75">
      <c r="A558" t="s">
        <v>612</v>
      </c>
      <c r="B558">
        <f t="shared" si="46"/>
        <v>555</v>
      </c>
      <c r="C558" t="s">
        <v>340</v>
      </c>
      <c r="D558">
        <v>9</v>
      </c>
      <c r="E558">
        <v>15</v>
      </c>
      <c r="F558" s="6">
        <v>41.7</v>
      </c>
      <c r="H558">
        <v>6</v>
      </c>
      <c r="I558">
        <v>23</v>
      </c>
      <c r="J558">
        <f>H558+50</f>
        <v>56</v>
      </c>
      <c r="K558">
        <f t="shared" si="44"/>
        <v>323</v>
      </c>
    </row>
    <row r="559" spans="1:12" ht="12.75">
      <c r="A559" t="s">
        <v>629</v>
      </c>
      <c r="B559">
        <f t="shared" si="46"/>
        <v>556</v>
      </c>
      <c r="C559" t="s">
        <v>263</v>
      </c>
      <c r="D559">
        <v>9</v>
      </c>
      <c r="E559">
        <v>14</v>
      </c>
      <c r="F559" s="6">
        <v>35.5</v>
      </c>
      <c r="H559">
        <v>23</v>
      </c>
      <c r="I559">
        <v>24</v>
      </c>
      <c r="J559">
        <f>H559+25</f>
        <v>48</v>
      </c>
      <c r="K559">
        <f t="shared" si="44"/>
        <v>324</v>
      </c>
      <c r="L559" t="s">
        <v>570</v>
      </c>
    </row>
    <row r="560" spans="1:12" ht="12.75">
      <c r="A560" t="s">
        <v>629</v>
      </c>
      <c r="B560">
        <f t="shared" si="46"/>
        <v>557</v>
      </c>
      <c r="C560" t="s">
        <v>134</v>
      </c>
      <c r="D560">
        <v>17</v>
      </c>
      <c r="F560" s="6">
        <v>89.5</v>
      </c>
      <c r="H560">
        <v>17</v>
      </c>
      <c r="I560">
        <v>20</v>
      </c>
      <c r="J560">
        <f>H560+25</f>
        <v>42</v>
      </c>
      <c r="K560">
        <f t="shared" si="44"/>
        <v>320</v>
      </c>
      <c r="L560" t="s">
        <v>631</v>
      </c>
    </row>
    <row r="561" spans="1:12" ht="12.75">
      <c r="A561" t="s">
        <v>630</v>
      </c>
      <c r="B561">
        <f t="shared" si="46"/>
        <v>558</v>
      </c>
      <c r="C561" t="s">
        <v>88</v>
      </c>
      <c r="D561">
        <v>6</v>
      </c>
      <c r="E561">
        <v>15</v>
      </c>
      <c r="F561" s="6">
        <v>39.8</v>
      </c>
      <c r="H561">
        <v>25</v>
      </c>
      <c r="I561">
        <v>0.5</v>
      </c>
      <c r="J561">
        <f aca="true" t="shared" si="47" ref="J561:J569">H561+0</f>
        <v>25</v>
      </c>
      <c r="K561">
        <f t="shared" si="44"/>
        <v>300.5</v>
      </c>
      <c r="L561" t="s">
        <v>632</v>
      </c>
    </row>
    <row r="562" spans="1:13" ht="12.75">
      <c r="A562" t="s">
        <v>630</v>
      </c>
      <c r="B562">
        <f t="shared" si="46"/>
        <v>559</v>
      </c>
      <c r="C562" t="s">
        <v>92</v>
      </c>
      <c r="D562">
        <v>7</v>
      </c>
      <c r="E562">
        <v>15</v>
      </c>
      <c r="G562">
        <v>57</v>
      </c>
      <c r="H562">
        <v>20</v>
      </c>
      <c r="I562">
        <v>3</v>
      </c>
      <c r="J562">
        <f t="shared" si="47"/>
        <v>20</v>
      </c>
      <c r="K562">
        <f t="shared" si="44"/>
        <v>303</v>
      </c>
      <c r="L562" t="s">
        <v>633</v>
      </c>
      <c r="M562">
        <v>75.3</v>
      </c>
    </row>
    <row r="563" spans="1:12" ht="12.75">
      <c r="A563" t="s">
        <v>630</v>
      </c>
      <c r="B563">
        <f t="shared" si="46"/>
        <v>560</v>
      </c>
      <c r="C563" t="s">
        <v>52</v>
      </c>
      <c r="D563">
        <v>10</v>
      </c>
      <c r="E563">
        <v>15</v>
      </c>
      <c r="F563" s="6">
        <v>38.6</v>
      </c>
      <c r="H563">
        <v>13</v>
      </c>
      <c r="I563">
        <v>5</v>
      </c>
      <c r="J563">
        <f t="shared" si="47"/>
        <v>13</v>
      </c>
      <c r="K563">
        <f t="shared" si="44"/>
        <v>305</v>
      </c>
      <c r="L563" t="s">
        <v>361</v>
      </c>
    </row>
    <row r="564" spans="1:11" ht="12.75">
      <c r="A564" t="s">
        <v>630</v>
      </c>
      <c r="B564">
        <f t="shared" si="46"/>
        <v>561</v>
      </c>
      <c r="C564" t="s">
        <v>56</v>
      </c>
      <c r="D564">
        <v>16</v>
      </c>
      <c r="E564">
        <v>20</v>
      </c>
      <c r="F564" s="6">
        <v>45.5</v>
      </c>
      <c r="H564">
        <v>13</v>
      </c>
      <c r="I564">
        <v>9</v>
      </c>
      <c r="J564">
        <f t="shared" si="47"/>
        <v>13</v>
      </c>
      <c r="K564">
        <f t="shared" si="44"/>
        <v>309</v>
      </c>
    </row>
    <row r="565" spans="1:11" ht="12.75">
      <c r="A565" t="s">
        <v>630</v>
      </c>
      <c r="B565">
        <f t="shared" si="46"/>
        <v>562</v>
      </c>
      <c r="C565" t="s">
        <v>472</v>
      </c>
      <c r="D565">
        <v>16</v>
      </c>
      <c r="E565">
        <v>19</v>
      </c>
      <c r="F565" s="6">
        <v>35.1</v>
      </c>
      <c r="H565">
        <v>7</v>
      </c>
      <c r="I565">
        <v>8</v>
      </c>
      <c r="J565">
        <f t="shared" si="47"/>
        <v>7</v>
      </c>
      <c r="K565">
        <f t="shared" si="44"/>
        <v>308</v>
      </c>
    </row>
    <row r="566" spans="1:11" ht="12.75">
      <c r="A566" t="s">
        <v>630</v>
      </c>
      <c r="B566">
        <f t="shared" si="46"/>
        <v>563</v>
      </c>
      <c r="C566" t="s">
        <v>92</v>
      </c>
      <c r="D566">
        <v>15</v>
      </c>
      <c r="E566">
        <v>19</v>
      </c>
      <c r="F566" s="6">
        <v>35.8</v>
      </c>
      <c r="H566">
        <v>7</v>
      </c>
      <c r="I566">
        <v>18</v>
      </c>
      <c r="J566">
        <f t="shared" si="47"/>
        <v>7</v>
      </c>
      <c r="K566">
        <f t="shared" si="44"/>
        <v>318</v>
      </c>
    </row>
    <row r="567" spans="1:12" ht="12.75">
      <c r="A567" t="s">
        <v>634</v>
      </c>
      <c r="B567">
        <f t="shared" si="46"/>
        <v>564</v>
      </c>
      <c r="C567" t="s">
        <v>644</v>
      </c>
      <c r="D567">
        <v>9</v>
      </c>
      <c r="F567" s="6">
        <v>36.5</v>
      </c>
      <c r="H567">
        <v>3</v>
      </c>
      <c r="I567">
        <v>9</v>
      </c>
      <c r="J567">
        <f t="shared" si="47"/>
        <v>3</v>
      </c>
      <c r="K567">
        <f>I567+325</f>
        <v>334</v>
      </c>
      <c r="L567" t="s">
        <v>646</v>
      </c>
    </row>
    <row r="568" spans="1:12" ht="12.75">
      <c r="A568" t="s">
        <v>634</v>
      </c>
      <c r="B568">
        <f t="shared" si="46"/>
        <v>565</v>
      </c>
      <c r="C568" t="s">
        <v>266</v>
      </c>
      <c r="D568">
        <v>18</v>
      </c>
      <c r="E568">
        <v>20</v>
      </c>
      <c r="F568" s="6">
        <v>38.3</v>
      </c>
      <c r="H568">
        <v>18</v>
      </c>
      <c r="I568">
        <v>8</v>
      </c>
      <c r="J568">
        <f t="shared" si="47"/>
        <v>18</v>
      </c>
      <c r="K568">
        <f aca="true" t="shared" si="48" ref="K568:K601">I568+325</f>
        <v>333</v>
      </c>
      <c r="L568" t="s">
        <v>647</v>
      </c>
    </row>
    <row r="569" spans="1:12" ht="12.75">
      <c r="A569" t="s">
        <v>634</v>
      </c>
      <c r="B569">
        <f t="shared" si="46"/>
        <v>566</v>
      </c>
      <c r="C569" t="s">
        <v>263</v>
      </c>
      <c r="D569">
        <v>17</v>
      </c>
      <c r="E569">
        <v>20</v>
      </c>
      <c r="F569" s="6">
        <v>68</v>
      </c>
      <c r="H569">
        <v>25</v>
      </c>
      <c r="I569">
        <v>19</v>
      </c>
      <c r="J569">
        <f t="shared" si="47"/>
        <v>25</v>
      </c>
      <c r="K569">
        <f t="shared" si="48"/>
        <v>344</v>
      </c>
      <c r="L569" t="s">
        <v>648</v>
      </c>
    </row>
    <row r="570" spans="1:12" ht="12.75">
      <c r="A570" t="s">
        <v>635</v>
      </c>
      <c r="B570">
        <f t="shared" si="46"/>
        <v>567</v>
      </c>
      <c r="C570" t="s">
        <v>56</v>
      </c>
      <c r="D570">
        <v>9</v>
      </c>
      <c r="F570" s="6">
        <v>36.7</v>
      </c>
      <c r="H570">
        <v>11</v>
      </c>
      <c r="I570">
        <v>10</v>
      </c>
      <c r="J570">
        <f>H570+25</f>
        <v>36</v>
      </c>
      <c r="K570">
        <f t="shared" si="48"/>
        <v>335</v>
      </c>
      <c r="L570" t="s">
        <v>649</v>
      </c>
    </row>
    <row r="571" spans="1:12" ht="12.75">
      <c r="A571" t="s">
        <v>636</v>
      </c>
      <c r="B571">
        <f t="shared" si="46"/>
        <v>568</v>
      </c>
      <c r="C571" t="s">
        <v>86</v>
      </c>
      <c r="D571">
        <v>11</v>
      </c>
      <c r="E571">
        <v>21</v>
      </c>
      <c r="F571" s="6">
        <v>51.6</v>
      </c>
      <c r="H571">
        <v>12</v>
      </c>
      <c r="I571">
        <v>11</v>
      </c>
      <c r="J571">
        <f>H571+50</f>
        <v>62</v>
      </c>
      <c r="K571">
        <f t="shared" si="48"/>
        <v>336</v>
      </c>
      <c r="L571" t="s">
        <v>650</v>
      </c>
    </row>
    <row r="572" spans="1:11" ht="12.75">
      <c r="A572" t="s">
        <v>637</v>
      </c>
      <c r="B572">
        <f t="shared" si="46"/>
        <v>569</v>
      </c>
      <c r="C572" t="s">
        <v>152</v>
      </c>
      <c r="D572">
        <v>23</v>
      </c>
      <c r="E572">
        <v>35</v>
      </c>
      <c r="F572" s="6">
        <v>35.4</v>
      </c>
      <c r="H572">
        <v>25</v>
      </c>
      <c r="I572">
        <v>19</v>
      </c>
      <c r="J572">
        <f>H572+75</f>
        <v>100</v>
      </c>
      <c r="K572">
        <f t="shared" si="48"/>
        <v>344</v>
      </c>
    </row>
    <row r="573" spans="1:12" ht="12.75">
      <c r="A573" t="s">
        <v>638</v>
      </c>
      <c r="B573">
        <f t="shared" si="46"/>
        <v>570</v>
      </c>
      <c r="C573" t="s">
        <v>114</v>
      </c>
      <c r="D573">
        <v>15</v>
      </c>
      <c r="E573">
        <v>28</v>
      </c>
      <c r="F573" s="6">
        <v>64</v>
      </c>
      <c r="H573">
        <v>10</v>
      </c>
      <c r="I573">
        <v>9</v>
      </c>
      <c r="J573">
        <f>H573+100</f>
        <v>110</v>
      </c>
      <c r="K573">
        <f t="shared" si="48"/>
        <v>334</v>
      </c>
      <c r="L573" t="s">
        <v>651</v>
      </c>
    </row>
    <row r="574" spans="1:12" ht="12.75">
      <c r="A574" t="s">
        <v>638</v>
      </c>
      <c r="B574">
        <f t="shared" si="46"/>
        <v>571</v>
      </c>
      <c r="C574" t="s">
        <v>97</v>
      </c>
      <c r="D574">
        <v>17</v>
      </c>
      <c r="E574">
        <v>30</v>
      </c>
      <c r="F574" s="6">
        <v>77.4</v>
      </c>
      <c r="H574">
        <v>13</v>
      </c>
      <c r="I574">
        <v>9</v>
      </c>
      <c r="J574">
        <f>H574+100</f>
        <v>113</v>
      </c>
      <c r="K574">
        <f t="shared" si="48"/>
        <v>334</v>
      </c>
      <c r="L574" t="s">
        <v>653</v>
      </c>
    </row>
    <row r="575" spans="1:12" ht="12.75">
      <c r="A575" t="s">
        <v>638</v>
      </c>
      <c r="B575">
        <f t="shared" si="46"/>
        <v>572</v>
      </c>
      <c r="C575" t="s">
        <v>296</v>
      </c>
      <c r="D575">
        <v>14</v>
      </c>
      <c r="E575">
        <v>22</v>
      </c>
      <c r="F575" s="6">
        <v>42.2</v>
      </c>
      <c r="H575">
        <v>24</v>
      </c>
      <c r="I575">
        <v>22</v>
      </c>
      <c r="J575">
        <f>H575+100</f>
        <v>124</v>
      </c>
      <c r="K575">
        <f t="shared" si="48"/>
        <v>347</v>
      </c>
      <c r="L575" t="s">
        <v>652</v>
      </c>
    </row>
    <row r="576" spans="1:12" ht="12.75">
      <c r="A576" t="s">
        <v>639</v>
      </c>
      <c r="B576">
        <f t="shared" si="46"/>
        <v>573</v>
      </c>
      <c r="C576" t="s">
        <v>133</v>
      </c>
      <c r="D576">
        <v>10</v>
      </c>
      <c r="E576">
        <v>19</v>
      </c>
      <c r="F576" s="6">
        <v>43.9</v>
      </c>
      <c r="H576">
        <v>18</v>
      </c>
      <c r="I576">
        <v>12</v>
      </c>
      <c r="J576">
        <f>H576+125</f>
        <v>143</v>
      </c>
      <c r="K576">
        <f t="shared" si="48"/>
        <v>337</v>
      </c>
      <c r="L576" t="s">
        <v>654</v>
      </c>
    </row>
    <row r="577" spans="1:11" ht="12.75">
      <c r="A577" t="s">
        <v>640</v>
      </c>
      <c r="B577">
        <f t="shared" si="46"/>
        <v>574</v>
      </c>
      <c r="C577" t="s">
        <v>63</v>
      </c>
      <c r="D577">
        <v>19</v>
      </c>
      <c r="E577">
        <v>32</v>
      </c>
      <c r="F577" s="6">
        <v>62.1</v>
      </c>
      <c r="H577">
        <v>3</v>
      </c>
      <c r="I577">
        <v>22</v>
      </c>
      <c r="J577">
        <f>H577+150</f>
        <v>153</v>
      </c>
      <c r="K577">
        <f t="shared" si="48"/>
        <v>347</v>
      </c>
    </row>
    <row r="578" spans="1:11" ht="12.75">
      <c r="A578" t="s">
        <v>640</v>
      </c>
      <c r="B578">
        <f t="shared" si="46"/>
        <v>575</v>
      </c>
      <c r="C578" t="s">
        <v>645</v>
      </c>
      <c r="D578">
        <v>14</v>
      </c>
      <c r="E578">
        <v>25</v>
      </c>
      <c r="F578" s="6">
        <v>42.1</v>
      </c>
      <c r="H578">
        <v>12</v>
      </c>
      <c r="I578">
        <v>15</v>
      </c>
      <c r="J578">
        <f>H578+150</f>
        <v>162</v>
      </c>
      <c r="K578">
        <f t="shared" si="48"/>
        <v>340</v>
      </c>
    </row>
    <row r="579" spans="1:12" ht="12.75">
      <c r="A579" t="s">
        <v>640</v>
      </c>
      <c r="B579">
        <f t="shared" si="46"/>
        <v>576</v>
      </c>
      <c r="C579" t="s">
        <v>202</v>
      </c>
      <c r="D579">
        <v>10</v>
      </c>
      <c r="E579">
        <v>19</v>
      </c>
      <c r="F579" s="6">
        <v>56.3</v>
      </c>
      <c r="H579">
        <v>7</v>
      </c>
      <c r="I579">
        <v>5</v>
      </c>
      <c r="J579">
        <f>H579+150</f>
        <v>157</v>
      </c>
      <c r="K579">
        <f t="shared" si="48"/>
        <v>330</v>
      </c>
      <c r="L579" t="s">
        <v>395</v>
      </c>
    </row>
    <row r="580" spans="1:13" ht="12.75">
      <c r="A580" t="s">
        <v>640</v>
      </c>
      <c r="B580">
        <f t="shared" si="46"/>
        <v>577</v>
      </c>
      <c r="C580" t="s">
        <v>88</v>
      </c>
      <c r="D580">
        <v>10</v>
      </c>
      <c r="E580">
        <v>23</v>
      </c>
      <c r="F580" s="6">
        <v>72.1</v>
      </c>
      <c r="G580">
        <v>51</v>
      </c>
      <c r="H580">
        <v>19</v>
      </c>
      <c r="I580">
        <v>4</v>
      </c>
      <c r="J580">
        <f>H580+150</f>
        <v>169</v>
      </c>
      <c r="K580">
        <f t="shared" si="48"/>
        <v>329</v>
      </c>
      <c r="L580" t="s">
        <v>655</v>
      </c>
      <c r="M580">
        <v>57.3</v>
      </c>
    </row>
    <row r="581" spans="1:12" ht="12.75">
      <c r="A581" t="s">
        <v>640</v>
      </c>
      <c r="B581">
        <f t="shared" si="46"/>
        <v>578</v>
      </c>
      <c r="C581" t="s">
        <v>472</v>
      </c>
      <c r="D581">
        <v>24</v>
      </c>
      <c r="E581">
        <v>32</v>
      </c>
      <c r="F581" s="6">
        <v>44.7</v>
      </c>
      <c r="H581">
        <v>23</v>
      </c>
      <c r="I581">
        <v>12</v>
      </c>
      <c r="J581">
        <f>H581+150</f>
        <v>173</v>
      </c>
      <c r="K581">
        <f t="shared" si="48"/>
        <v>337</v>
      </c>
      <c r="L581" t="s">
        <v>656</v>
      </c>
    </row>
    <row r="582" spans="1:11" ht="12.75">
      <c r="A582" t="s">
        <v>641</v>
      </c>
      <c r="B582">
        <f t="shared" si="46"/>
        <v>579</v>
      </c>
      <c r="C582" t="s">
        <v>235</v>
      </c>
      <c r="D582">
        <v>12</v>
      </c>
      <c r="E582">
        <v>20</v>
      </c>
      <c r="F582" s="6">
        <v>36.7</v>
      </c>
      <c r="H582">
        <v>7</v>
      </c>
      <c r="I582">
        <v>15</v>
      </c>
      <c r="J582">
        <f>H582+175</f>
        <v>182</v>
      </c>
      <c r="K582">
        <f t="shared" si="48"/>
        <v>340</v>
      </c>
    </row>
    <row r="583" spans="1:12" ht="12.75">
      <c r="A583" t="s">
        <v>641</v>
      </c>
      <c r="B583">
        <f t="shared" si="46"/>
        <v>580</v>
      </c>
      <c r="C583" t="s">
        <v>969</v>
      </c>
      <c r="D583">
        <v>18</v>
      </c>
      <c r="E583">
        <v>26</v>
      </c>
      <c r="F583" s="6">
        <v>47.4</v>
      </c>
      <c r="H583">
        <v>5</v>
      </c>
      <c r="I583">
        <v>0.5</v>
      </c>
      <c r="J583">
        <f>H583+175</f>
        <v>180</v>
      </c>
      <c r="K583">
        <f t="shared" si="48"/>
        <v>325.5</v>
      </c>
      <c r="L583" t="s">
        <v>142</v>
      </c>
    </row>
    <row r="584" spans="1:11" ht="12.75">
      <c r="A584" t="s">
        <v>641</v>
      </c>
      <c r="B584">
        <f t="shared" si="46"/>
        <v>581</v>
      </c>
      <c r="C584" t="s">
        <v>152</v>
      </c>
      <c r="D584">
        <v>19</v>
      </c>
      <c r="E584">
        <v>27</v>
      </c>
      <c r="F584" s="6">
        <v>39.6</v>
      </c>
      <c r="H584">
        <v>7</v>
      </c>
      <c r="I584">
        <v>1</v>
      </c>
      <c r="J584">
        <f>H584+175</f>
        <v>182</v>
      </c>
      <c r="K584">
        <f t="shared" si="48"/>
        <v>326</v>
      </c>
    </row>
    <row r="585" spans="1:12" ht="12.75">
      <c r="A585" t="s">
        <v>641</v>
      </c>
      <c r="B585">
        <f t="shared" si="46"/>
        <v>582</v>
      </c>
      <c r="C585" t="s">
        <v>92</v>
      </c>
      <c r="D585">
        <v>8</v>
      </c>
      <c r="E585">
        <v>12</v>
      </c>
      <c r="F585" s="6">
        <v>41.6</v>
      </c>
      <c r="H585">
        <v>23</v>
      </c>
      <c r="I585">
        <v>24</v>
      </c>
      <c r="J585">
        <f>H585+175</f>
        <v>198</v>
      </c>
      <c r="K585">
        <f t="shared" si="48"/>
        <v>349</v>
      </c>
      <c r="L585" t="s">
        <v>657</v>
      </c>
    </row>
    <row r="586" spans="1:12" ht="12.75">
      <c r="A586" t="s">
        <v>642</v>
      </c>
      <c r="B586">
        <f t="shared" si="46"/>
        <v>583</v>
      </c>
      <c r="C586" t="s">
        <v>969</v>
      </c>
      <c r="D586">
        <v>16</v>
      </c>
      <c r="E586">
        <v>28</v>
      </c>
      <c r="F586" s="6">
        <v>51.5</v>
      </c>
      <c r="H586">
        <v>20</v>
      </c>
      <c r="I586">
        <v>24</v>
      </c>
      <c r="J586">
        <f>H586+200</f>
        <v>220</v>
      </c>
      <c r="K586">
        <f t="shared" si="48"/>
        <v>349</v>
      </c>
      <c r="L586" t="s">
        <v>326</v>
      </c>
    </row>
    <row r="587" spans="1:12" ht="12.75">
      <c r="A587" t="s">
        <v>643</v>
      </c>
      <c r="B587">
        <f t="shared" si="46"/>
        <v>584</v>
      </c>
      <c r="C587" t="s">
        <v>232</v>
      </c>
      <c r="D587">
        <v>14</v>
      </c>
      <c r="E587">
        <v>21</v>
      </c>
      <c r="F587" s="6">
        <v>43.8</v>
      </c>
      <c r="H587">
        <v>0</v>
      </c>
      <c r="I587">
        <v>13</v>
      </c>
      <c r="J587">
        <f aca="true" t="shared" si="49" ref="J587:J592">H587+225</f>
        <v>225</v>
      </c>
      <c r="K587">
        <f t="shared" si="48"/>
        <v>338</v>
      </c>
      <c r="L587" t="s">
        <v>658</v>
      </c>
    </row>
    <row r="588" spans="1:12" ht="12.75">
      <c r="A588" t="s">
        <v>643</v>
      </c>
      <c r="B588">
        <f t="shared" si="46"/>
        <v>585</v>
      </c>
      <c r="C588" t="s">
        <v>114</v>
      </c>
      <c r="D588">
        <v>14</v>
      </c>
      <c r="E588">
        <v>22</v>
      </c>
      <c r="F588" s="6">
        <v>45.1</v>
      </c>
      <c r="H588">
        <v>2</v>
      </c>
      <c r="I588">
        <v>5</v>
      </c>
      <c r="J588">
        <f t="shared" si="49"/>
        <v>227</v>
      </c>
      <c r="K588">
        <f t="shared" si="48"/>
        <v>330</v>
      </c>
      <c r="L588" t="s">
        <v>27</v>
      </c>
    </row>
    <row r="589" spans="1:11" ht="12.75">
      <c r="A589" t="s">
        <v>643</v>
      </c>
      <c r="B589">
        <f t="shared" si="46"/>
        <v>586</v>
      </c>
      <c r="C589" t="s">
        <v>969</v>
      </c>
      <c r="D589">
        <v>17</v>
      </c>
      <c r="E589">
        <v>26</v>
      </c>
      <c r="F589" s="6">
        <v>48.5</v>
      </c>
      <c r="H589">
        <v>10</v>
      </c>
      <c r="I589">
        <v>0</v>
      </c>
      <c r="J589">
        <f t="shared" si="49"/>
        <v>235</v>
      </c>
      <c r="K589">
        <f t="shared" si="48"/>
        <v>325</v>
      </c>
    </row>
    <row r="590" spans="1:12" ht="12.75">
      <c r="A590" t="s">
        <v>643</v>
      </c>
      <c r="B590">
        <f t="shared" si="46"/>
        <v>587</v>
      </c>
      <c r="C590" t="s">
        <v>52</v>
      </c>
      <c r="D590">
        <v>6</v>
      </c>
      <c r="E590">
        <v>15</v>
      </c>
      <c r="F590" s="6">
        <v>41</v>
      </c>
      <c r="H590">
        <v>14</v>
      </c>
      <c r="I590">
        <v>12</v>
      </c>
      <c r="J590">
        <f t="shared" si="49"/>
        <v>239</v>
      </c>
      <c r="K590">
        <f t="shared" si="48"/>
        <v>337</v>
      </c>
      <c r="L590" t="s">
        <v>659</v>
      </c>
    </row>
    <row r="591" spans="1:12" ht="12.75">
      <c r="A591" t="s">
        <v>643</v>
      </c>
      <c r="B591">
        <f t="shared" si="46"/>
        <v>588</v>
      </c>
      <c r="C591" t="s">
        <v>92</v>
      </c>
      <c r="D591">
        <v>10</v>
      </c>
      <c r="E591">
        <v>19</v>
      </c>
      <c r="F591" s="6">
        <v>44.8</v>
      </c>
      <c r="H591">
        <v>18</v>
      </c>
      <c r="I591">
        <v>12</v>
      </c>
      <c r="J591">
        <f t="shared" si="49"/>
        <v>243</v>
      </c>
      <c r="K591">
        <f t="shared" si="48"/>
        <v>337</v>
      </c>
      <c r="L591" t="s">
        <v>660</v>
      </c>
    </row>
    <row r="592" spans="1:12" ht="12.75">
      <c r="A592" t="s">
        <v>643</v>
      </c>
      <c r="B592">
        <f t="shared" si="46"/>
        <v>589</v>
      </c>
      <c r="C592" t="s">
        <v>114</v>
      </c>
      <c r="D592">
        <v>13</v>
      </c>
      <c r="E592">
        <v>21</v>
      </c>
      <c r="F592" s="6">
        <v>44.6</v>
      </c>
      <c r="H592">
        <v>25</v>
      </c>
      <c r="I592">
        <v>11</v>
      </c>
      <c r="J592">
        <f t="shared" si="49"/>
        <v>250</v>
      </c>
      <c r="K592">
        <f t="shared" si="48"/>
        <v>336</v>
      </c>
      <c r="L592" t="s">
        <v>414</v>
      </c>
    </row>
    <row r="593" spans="1:12" ht="12.75">
      <c r="A593" t="s">
        <v>661</v>
      </c>
      <c r="B593">
        <f t="shared" si="46"/>
        <v>590</v>
      </c>
      <c r="C593" t="s">
        <v>176</v>
      </c>
      <c r="D593">
        <v>12</v>
      </c>
      <c r="E593">
        <v>22</v>
      </c>
      <c r="F593" s="6">
        <v>41.2</v>
      </c>
      <c r="H593">
        <v>0.5</v>
      </c>
      <c r="I593">
        <v>17</v>
      </c>
      <c r="J593">
        <f>H593+250</f>
        <v>250.5</v>
      </c>
      <c r="K593">
        <f t="shared" si="48"/>
        <v>342</v>
      </c>
      <c r="L593" t="s">
        <v>670</v>
      </c>
    </row>
    <row r="594" spans="1:13" ht="12.75">
      <c r="A594" t="s">
        <v>661</v>
      </c>
      <c r="B594">
        <f t="shared" si="46"/>
        <v>591</v>
      </c>
      <c r="C594" t="s">
        <v>203</v>
      </c>
      <c r="D594">
        <v>17</v>
      </c>
      <c r="E594">
        <v>13</v>
      </c>
      <c r="G594">
        <v>115</v>
      </c>
      <c r="H594">
        <v>22</v>
      </c>
      <c r="I594">
        <v>3</v>
      </c>
      <c r="J594">
        <f>H594+250</f>
        <v>272</v>
      </c>
      <c r="K594">
        <f t="shared" si="48"/>
        <v>328</v>
      </c>
      <c r="L594" t="s">
        <v>671</v>
      </c>
      <c r="M594">
        <v>105.5</v>
      </c>
    </row>
    <row r="595" spans="1:13" ht="12.75">
      <c r="A595" t="s">
        <v>662</v>
      </c>
      <c r="B595">
        <f t="shared" si="46"/>
        <v>592</v>
      </c>
      <c r="C595" t="s">
        <v>68</v>
      </c>
      <c r="D595">
        <v>24</v>
      </c>
      <c r="E595">
        <v>37</v>
      </c>
      <c r="G595">
        <v>73</v>
      </c>
      <c r="H595">
        <v>0</v>
      </c>
      <c r="I595">
        <v>6</v>
      </c>
      <c r="J595">
        <f>H595+275</f>
        <v>275</v>
      </c>
      <c r="K595">
        <f t="shared" si="48"/>
        <v>331</v>
      </c>
      <c r="L595" t="s">
        <v>672</v>
      </c>
      <c r="M595">
        <v>68.3</v>
      </c>
    </row>
    <row r="596" spans="1:12" ht="12.75">
      <c r="A596" t="s">
        <v>662</v>
      </c>
      <c r="B596">
        <f t="shared" si="46"/>
        <v>593</v>
      </c>
      <c r="C596" t="s">
        <v>668</v>
      </c>
      <c r="D596">
        <v>10</v>
      </c>
      <c r="E596">
        <v>18</v>
      </c>
      <c r="F596" s="6">
        <v>40.3</v>
      </c>
      <c r="H596">
        <v>1</v>
      </c>
      <c r="I596">
        <v>11</v>
      </c>
      <c r="J596">
        <f aca="true" t="shared" si="50" ref="J596:J606">H596+275</f>
        <v>276</v>
      </c>
      <c r="K596">
        <f t="shared" si="48"/>
        <v>336</v>
      </c>
      <c r="L596" t="s">
        <v>375</v>
      </c>
    </row>
    <row r="597" spans="1:12" ht="12.75">
      <c r="A597" t="s">
        <v>662</v>
      </c>
      <c r="B597">
        <f t="shared" si="46"/>
        <v>594</v>
      </c>
      <c r="C597" t="s">
        <v>54</v>
      </c>
      <c r="D597">
        <v>17</v>
      </c>
      <c r="E597">
        <v>24</v>
      </c>
      <c r="F597" s="6">
        <v>38.8</v>
      </c>
      <c r="H597">
        <v>8</v>
      </c>
      <c r="I597">
        <v>20</v>
      </c>
      <c r="J597">
        <f t="shared" si="50"/>
        <v>283</v>
      </c>
      <c r="K597">
        <f t="shared" si="48"/>
        <v>345</v>
      </c>
      <c r="L597" t="s">
        <v>673</v>
      </c>
    </row>
    <row r="598" spans="1:12" ht="12.75">
      <c r="A598" t="s">
        <v>662</v>
      </c>
      <c r="B598">
        <f t="shared" si="46"/>
        <v>595</v>
      </c>
      <c r="C598" t="s">
        <v>54</v>
      </c>
      <c r="D598">
        <v>20</v>
      </c>
      <c r="E598">
        <v>33</v>
      </c>
      <c r="F598" s="6">
        <v>101.3</v>
      </c>
      <c r="H598">
        <v>12</v>
      </c>
      <c r="I598">
        <v>0.5</v>
      </c>
      <c r="J598">
        <f t="shared" si="50"/>
        <v>287</v>
      </c>
      <c r="K598">
        <f t="shared" si="48"/>
        <v>325.5</v>
      </c>
      <c r="L598" t="s">
        <v>674</v>
      </c>
    </row>
    <row r="599" spans="1:12" ht="12.75">
      <c r="A599" t="s">
        <v>662</v>
      </c>
      <c r="B599">
        <f t="shared" si="46"/>
        <v>596</v>
      </c>
      <c r="C599" t="s">
        <v>92</v>
      </c>
      <c r="D599">
        <v>9</v>
      </c>
      <c r="E599">
        <v>23</v>
      </c>
      <c r="F599" s="6">
        <v>82</v>
      </c>
      <c r="H599">
        <v>24</v>
      </c>
      <c r="I599">
        <v>3</v>
      </c>
      <c r="J599">
        <f t="shared" si="50"/>
        <v>299</v>
      </c>
      <c r="K599">
        <f t="shared" si="48"/>
        <v>328</v>
      </c>
      <c r="L599" t="s">
        <v>675</v>
      </c>
    </row>
    <row r="600" spans="1:12" ht="12.75">
      <c r="A600" t="s">
        <v>662</v>
      </c>
      <c r="B600">
        <f t="shared" si="46"/>
        <v>597</v>
      </c>
      <c r="C600" t="s">
        <v>92</v>
      </c>
      <c r="D600">
        <v>8</v>
      </c>
      <c r="E600">
        <v>17</v>
      </c>
      <c r="F600" s="6">
        <v>73.4</v>
      </c>
      <c r="H600">
        <v>24</v>
      </c>
      <c r="I600">
        <v>18</v>
      </c>
      <c r="J600">
        <f t="shared" si="50"/>
        <v>299</v>
      </c>
      <c r="K600">
        <f t="shared" si="48"/>
        <v>343</v>
      </c>
      <c r="L600" s="4" t="s">
        <v>676</v>
      </c>
    </row>
    <row r="601" spans="1:12" ht="12.75">
      <c r="A601" t="s">
        <v>662</v>
      </c>
      <c r="B601">
        <f t="shared" si="46"/>
        <v>598</v>
      </c>
      <c r="C601" t="s">
        <v>56</v>
      </c>
      <c r="D601">
        <v>14</v>
      </c>
      <c r="F601" s="6">
        <v>67.7</v>
      </c>
      <c r="H601">
        <v>20</v>
      </c>
      <c r="I601">
        <v>18</v>
      </c>
      <c r="J601">
        <f t="shared" si="50"/>
        <v>295</v>
      </c>
      <c r="K601">
        <f t="shared" si="48"/>
        <v>343</v>
      </c>
      <c r="L601" t="s">
        <v>677</v>
      </c>
    </row>
    <row r="602" spans="1:12" ht="12.75">
      <c r="A602" t="s">
        <v>663</v>
      </c>
      <c r="B602">
        <f t="shared" si="46"/>
        <v>599</v>
      </c>
      <c r="C602" t="s">
        <v>235</v>
      </c>
      <c r="D602">
        <v>17</v>
      </c>
      <c r="E602">
        <v>24</v>
      </c>
      <c r="F602" s="6">
        <v>45.5</v>
      </c>
      <c r="H602">
        <v>20</v>
      </c>
      <c r="I602">
        <v>5</v>
      </c>
      <c r="J602">
        <f t="shared" si="50"/>
        <v>295</v>
      </c>
      <c r="K602">
        <f>I602+350</f>
        <v>355</v>
      </c>
      <c r="L602" t="s">
        <v>678</v>
      </c>
    </row>
    <row r="603" spans="1:12" ht="12.75">
      <c r="A603" t="s">
        <v>663</v>
      </c>
      <c r="B603">
        <f t="shared" si="46"/>
        <v>600</v>
      </c>
      <c r="C603" t="s">
        <v>52</v>
      </c>
      <c r="D603">
        <v>18</v>
      </c>
      <c r="E603">
        <v>26</v>
      </c>
      <c r="F603" s="6">
        <v>39.6</v>
      </c>
      <c r="H603">
        <v>17</v>
      </c>
      <c r="I603">
        <v>23</v>
      </c>
      <c r="J603">
        <f t="shared" si="50"/>
        <v>292</v>
      </c>
      <c r="K603">
        <f aca="true" t="shared" si="51" ref="K603:K654">I603+350</f>
        <v>373</v>
      </c>
      <c r="L603" t="s">
        <v>481</v>
      </c>
    </row>
    <row r="604" spans="1:12" ht="12.75">
      <c r="A604" t="s">
        <v>663</v>
      </c>
      <c r="B604">
        <f t="shared" si="46"/>
        <v>601</v>
      </c>
      <c r="C604" t="s">
        <v>265</v>
      </c>
      <c r="D604">
        <v>15</v>
      </c>
      <c r="E604">
        <v>25</v>
      </c>
      <c r="F604" s="6">
        <v>99.5</v>
      </c>
      <c r="H604">
        <v>14</v>
      </c>
      <c r="I604">
        <v>17</v>
      </c>
      <c r="J604">
        <f t="shared" si="50"/>
        <v>289</v>
      </c>
      <c r="K604">
        <f t="shared" si="51"/>
        <v>367</v>
      </c>
      <c r="L604" t="s">
        <v>679</v>
      </c>
    </row>
    <row r="605" spans="1:13" ht="12.75">
      <c r="A605" t="s">
        <v>663</v>
      </c>
      <c r="B605">
        <f t="shared" si="46"/>
        <v>602</v>
      </c>
      <c r="C605" t="s">
        <v>68</v>
      </c>
      <c r="D605">
        <v>14</v>
      </c>
      <c r="E605">
        <v>28</v>
      </c>
      <c r="G605">
        <v>75</v>
      </c>
      <c r="H605">
        <v>3</v>
      </c>
      <c r="I605">
        <v>25</v>
      </c>
      <c r="J605">
        <f t="shared" si="50"/>
        <v>278</v>
      </c>
      <c r="K605">
        <f t="shared" si="51"/>
        <v>375</v>
      </c>
      <c r="L605" t="s">
        <v>680</v>
      </c>
      <c r="M605">
        <v>60.3</v>
      </c>
    </row>
    <row r="606" spans="1:12" ht="12.75">
      <c r="A606" t="s">
        <v>663</v>
      </c>
      <c r="B606">
        <f t="shared" si="46"/>
        <v>603</v>
      </c>
      <c r="C606" t="s">
        <v>266</v>
      </c>
      <c r="D606">
        <v>35</v>
      </c>
      <c r="E606">
        <v>44</v>
      </c>
      <c r="F606" s="6">
        <v>52.8</v>
      </c>
      <c r="H606">
        <v>5</v>
      </c>
      <c r="I606">
        <v>13</v>
      </c>
      <c r="J606">
        <f t="shared" si="50"/>
        <v>280</v>
      </c>
      <c r="K606">
        <f t="shared" si="51"/>
        <v>363</v>
      </c>
      <c r="L606" t="s">
        <v>681</v>
      </c>
    </row>
    <row r="607" spans="1:12" ht="12.75">
      <c r="A607" t="s">
        <v>664</v>
      </c>
      <c r="B607">
        <f t="shared" si="46"/>
        <v>604</v>
      </c>
      <c r="C607" t="s">
        <v>152</v>
      </c>
      <c r="D607">
        <v>11</v>
      </c>
      <c r="E607">
        <v>20</v>
      </c>
      <c r="F607" s="6">
        <v>45.1</v>
      </c>
      <c r="H607">
        <v>25</v>
      </c>
      <c r="I607">
        <v>10</v>
      </c>
      <c r="J607">
        <f>H607+225</f>
        <v>250</v>
      </c>
      <c r="K607">
        <f t="shared" si="51"/>
        <v>360</v>
      </c>
      <c r="L607" t="s">
        <v>682</v>
      </c>
    </row>
    <row r="608" spans="1:12" ht="12.75">
      <c r="A608" t="s">
        <v>664</v>
      </c>
      <c r="B608">
        <f t="shared" si="46"/>
        <v>605</v>
      </c>
      <c r="C608" t="s">
        <v>56</v>
      </c>
      <c r="D608">
        <v>11</v>
      </c>
      <c r="E608">
        <v>19</v>
      </c>
      <c r="F608" s="6">
        <v>44.5</v>
      </c>
      <c r="H608">
        <v>18</v>
      </c>
      <c r="I608">
        <v>11</v>
      </c>
      <c r="J608">
        <f>H608+225</f>
        <v>243</v>
      </c>
      <c r="K608">
        <f t="shared" si="51"/>
        <v>361</v>
      </c>
      <c r="L608" t="s">
        <v>683</v>
      </c>
    </row>
    <row r="609" spans="1:13" ht="12.75">
      <c r="A609" t="s">
        <v>664</v>
      </c>
      <c r="B609">
        <f t="shared" si="46"/>
        <v>606</v>
      </c>
      <c r="C609" t="s">
        <v>56</v>
      </c>
      <c r="D609">
        <v>23</v>
      </c>
      <c r="E609">
        <v>35</v>
      </c>
      <c r="G609">
        <v>78</v>
      </c>
      <c r="H609">
        <v>15</v>
      </c>
      <c r="I609">
        <v>18</v>
      </c>
      <c r="J609">
        <f>H609+225</f>
        <v>240</v>
      </c>
      <c r="K609">
        <f t="shared" si="51"/>
        <v>368</v>
      </c>
      <c r="L609" t="s">
        <v>684</v>
      </c>
      <c r="M609">
        <v>59.8</v>
      </c>
    </row>
    <row r="610" spans="1:12" ht="12.75">
      <c r="A610" t="s">
        <v>664</v>
      </c>
      <c r="B610">
        <f t="shared" si="46"/>
        <v>607</v>
      </c>
      <c r="C610" t="s">
        <v>52</v>
      </c>
      <c r="D610">
        <v>14</v>
      </c>
      <c r="E610">
        <v>23</v>
      </c>
      <c r="F610" s="6">
        <v>83</v>
      </c>
      <c r="H610">
        <v>12</v>
      </c>
      <c r="I610">
        <v>12</v>
      </c>
      <c r="J610">
        <f>H610+225</f>
        <v>237</v>
      </c>
      <c r="K610">
        <f t="shared" si="51"/>
        <v>362</v>
      </c>
      <c r="L610" t="s">
        <v>321</v>
      </c>
    </row>
    <row r="611" spans="1:12" ht="12.75">
      <c r="A611" t="s">
        <v>665</v>
      </c>
      <c r="B611">
        <f t="shared" si="46"/>
        <v>608</v>
      </c>
      <c r="C611" t="s">
        <v>432</v>
      </c>
      <c r="D611">
        <v>24</v>
      </c>
      <c r="E611">
        <v>37</v>
      </c>
      <c r="F611" s="6">
        <v>89.8</v>
      </c>
      <c r="H611">
        <v>17</v>
      </c>
      <c r="I611">
        <v>15</v>
      </c>
      <c r="J611">
        <f>H611+200</f>
        <v>217</v>
      </c>
      <c r="K611">
        <f t="shared" si="51"/>
        <v>365</v>
      </c>
      <c r="L611" t="s">
        <v>361</v>
      </c>
    </row>
    <row r="612" spans="1:12" ht="12.75">
      <c r="A612" t="s">
        <v>665</v>
      </c>
      <c r="B612">
        <f aca="true" t="shared" si="52" ref="B612:B675">B611+1</f>
        <v>609</v>
      </c>
      <c r="C612" t="s">
        <v>103</v>
      </c>
      <c r="D612">
        <v>23</v>
      </c>
      <c r="E612">
        <v>30</v>
      </c>
      <c r="F612" s="6">
        <v>46</v>
      </c>
      <c r="H612">
        <v>18</v>
      </c>
      <c r="I612">
        <v>9</v>
      </c>
      <c r="J612">
        <f>H612+200</f>
        <v>218</v>
      </c>
      <c r="K612">
        <f t="shared" si="51"/>
        <v>359</v>
      </c>
      <c r="L612" t="s">
        <v>326</v>
      </c>
    </row>
    <row r="613" spans="1:11" ht="12.75">
      <c r="A613" t="s">
        <v>665</v>
      </c>
      <c r="B613">
        <f t="shared" si="52"/>
        <v>610</v>
      </c>
      <c r="C613" t="s">
        <v>58</v>
      </c>
      <c r="D613">
        <v>13</v>
      </c>
      <c r="E613">
        <v>24</v>
      </c>
      <c r="F613" s="6">
        <v>35.7</v>
      </c>
      <c r="H613">
        <v>1</v>
      </c>
      <c r="I613">
        <v>19</v>
      </c>
      <c r="J613">
        <f>H613+200</f>
        <v>201</v>
      </c>
      <c r="K613">
        <f t="shared" si="51"/>
        <v>369</v>
      </c>
    </row>
    <row r="614" spans="1:12" ht="12.75">
      <c r="A614" t="s">
        <v>666</v>
      </c>
      <c r="B614">
        <f t="shared" si="52"/>
        <v>611</v>
      </c>
      <c r="C614" t="s">
        <v>52</v>
      </c>
      <c r="D614">
        <v>13</v>
      </c>
      <c r="E614">
        <v>22</v>
      </c>
      <c r="F614" s="6">
        <v>66.7</v>
      </c>
      <c r="H614">
        <v>15</v>
      </c>
      <c r="I614">
        <v>12</v>
      </c>
      <c r="J614">
        <f>H614+175</f>
        <v>190</v>
      </c>
      <c r="K614">
        <f t="shared" si="51"/>
        <v>362</v>
      </c>
      <c r="L614" t="s">
        <v>312</v>
      </c>
    </row>
    <row r="615" spans="1:12" ht="12.75">
      <c r="A615" t="s">
        <v>666</v>
      </c>
      <c r="B615">
        <f t="shared" si="52"/>
        <v>612</v>
      </c>
      <c r="C615" t="s">
        <v>669</v>
      </c>
      <c r="D615">
        <v>13</v>
      </c>
      <c r="E615">
        <v>21</v>
      </c>
      <c r="F615" s="6">
        <v>38.1</v>
      </c>
      <c r="H615">
        <v>18</v>
      </c>
      <c r="I615">
        <v>21</v>
      </c>
      <c r="J615">
        <f>H615+175</f>
        <v>193</v>
      </c>
      <c r="K615">
        <f t="shared" si="51"/>
        <v>371</v>
      </c>
      <c r="L615" t="s">
        <v>685</v>
      </c>
    </row>
    <row r="616" spans="1:12" ht="12.75">
      <c r="A616" t="s">
        <v>666</v>
      </c>
      <c r="B616">
        <f t="shared" si="52"/>
        <v>613</v>
      </c>
      <c r="C616" t="s">
        <v>54</v>
      </c>
      <c r="D616">
        <v>24</v>
      </c>
      <c r="E616">
        <v>37</v>
      </c>
      <c r="F616" s="6">
        <v>110.5</v>
      </c>
      <c r="H616">
        <v>10</v>
      </c>
      <c r="I616">
        <v>16</v>
      </c>
      <c r="J616">
        <f>H616+175</f>
        <v>185</v>
      </c>
      <c r="K616">
        <f t="shared" si="51"/>
        <v>366</v>
      </c>
      <c r="L616" t="s">
        <v>686</v>
      </c>
    </row>
    <row r="617" spans="1:12" ht="12.75">
      <c r="A617" t="s">
        <v>666</v>
      </c>
      <c r="B617">
        <f t="shared" si="52"/>
        <v>614</v>
      </c>
      <c r="C617" t="s">
        <v>103</v>
      </c>
      <c r="D617">
        <v>16</v>
      </c>
      <c r="E617">
        <v>28</v>
      </c>
      <c r="F617" s="6">
        <v>63.3</v>
      </c>
      <c r="H617">
        <v>8</v>
      </c>
      <c r="I617">
        <v>7</v>
      </c>
      <c r="J617">
        <f>H617+175</f>
        <v>183</v>
      </c>
      <c r="K617">
        <f t="shared" si="51"/>
        <v>357</v>
      </c>
      <c r="L617" t="s">
        <v>727</v>
      </c>
    </row>
    <row r="618" spans="1:11" ht="12.75">
      <c r="A618" t="s">
        <v>667</v>
      </c>
      <c r="B618">
        <f t="shared" si="52"/>
        <v>615</v>
      </c>
      <c r="C618" t="s">
        <v>526</v>
      </c>
      <c r="D618">
        <v>19</v>
      </c>
      <c r="E618">
        <v>28</v>
      </c>
      <c r="F618" s="6">
        <v>43.6</v>
      </c>
      <c r="H618">
        <v>18</v>
      </c>
      <c r="I618">
        <v>0.5</v>
      </c>
      <c r="J618">
        <f>H618+150</f>
        <v>168</v>
      </c>
      <c r="K618">
        <f t="shared" si="51"/>
        <v>350.5</v>
      </c>
    </row>
    <row r="619" spans="1:13" ht="12.75">
      <c r="A619" t="s">
        <v>667</v>
      </c>
      <c r="B619">
        <f t="shared" si="52"/>
        <v>616</v>
      </c>
      <c r="C619" t="s">
        <v>92</v>
      </c>
      <c r="D619">
        <v>10</v>
      </c>
      <c r="E619">
        <v>19</v>
      </c>
      <c r="G619">
        <v>72.5</v>
      </c>
      <c r="H619">
        <v>18</v>
      </c>
      <c r="I619">
        <v>18</v>
      </c>
      <c r="J619">
        <f>H619+150</f>
        <v>168</v>
      </c>
      <c r="K619">
        <f t="shared" si="51"/>
        <v>368</v>
      </c>
      <c r="L619" t="s">
        <v>687</v>
      </c>
      <c r="M619">
        <v>74.3</v>
      </c>
    </row>
    <row r="620" spans="1:11" ht="12.75">
      <c r="A620" t="s">
        <v>667</v>
      </c>
      <c r="B620">
        <f t="shared" si="52"/>
        <v>617</v>
      </c>
      <c r="C620" t="s">
        <v>58</v>
      </c>
      <c r="D620">
        <v>14</v>
      </c>
      <c r="E620">
        <v>23</v>
      </c>
      <c r="F620" s="6">
        <v>40.7</v>
      </c>
      <c r="H620">
        <v>6</v>
      </c>
      <c r="I620">
        <v>4</v>
      </c>
      <c r="J620">
        <f>H620+150</f>
        <v>156</v>
      </c>
      <c r="K620">
        <f t="shared" si="51"/>
        <v>354</v>
      </c>
    </row>
    <row r="621" spans="1:12" ht="12.75">
      <c r="A621" t="s">
        <v>688</v>
      </c>
      <c r="B621">
        <f t="shared" si="52"/>
        <v>618</v>
      </c>
      <c r="C621" t="s">
        <v>175</v>
      </c>
      <c r="D621">
        <v>18</v>
      </c>
      <c r="E621">
        <v>24</v>
      </c>
      <c r="F621" s="6">
        <v>40.2</v>
      </c>
      <c r="H621">
        <v>23</v>
      </c>
      <c r="I621">
        <v>1</v>
      </c>
      <c r="J621">
        <f aca="true" t="shared" si="53" ref="J621:J626">H621+125</f>
        <v>148</v>
      </c>
      <c r="K621">
        <f t="shared" si="51"/>
        <v>351</v>
      </c>
      <c r="L621" t="s">
        <v>705</v>
      </c>
    </row>
    <row r="622" spans="1:12" ht="12.75">
      <c r="A622" t="s">
        <v>688</v>
      </c>
      <c r="B622">
        <f t="shared" si="52"/>
        <v>619</v>
      </c>
      <c r="C622" t="s">
        <v>202</v>
      </c>
      <c r="D622">
        <v>11</v>
      </c>
      <c r="E622">
        <v>19</v>
      </c>
      <c r="F622" s="6">
        <v>50.3</v>
      </c>
      <c r="H622">
        <v>19</v>
      </c>
      <c r="I622">
        <v>6</v>
      </c>
      <c r="J622">
        <f t="shared" si="53"/>
        <v>144</v>
      </c>
      <c r="K622">
        <f t="shared" si="51"/>
        <v>356</v>
      </c>
      <c r="L622" t="s">
        <v>419</v>
      </c>
    </row>
    <row r="623" spans="1:12" ht="12.75">
      <c r="A623" t="s">
        <v>688</v>
      </c>
      <c r="B623">
        <f t="shared" si="52"/>
        <v>620</v>
      </c>
      <c r="C623" t="s">
        <v>263</v>
      </c>
      <c r="D623">
        <v>19</v>
      </c>
      <c r="E623">
        <v>29</v>
      </c>
      <c r="F623" s="6">
        <v>56.9</v>
      </c>
      <c r="H623">
        <v>17</v>
      </c>
      <c r="I623">
        <v>18</v>
      </c>
      <c r="J623">
        <f t="shared" si="53"/>
        <v>142</v>
      </c>
      <c r="K623">
        <f t="shared" si="51"/>
        <v>368</v>
      </c>
      <c r="L623" t="s">
        <v>375</v>
      </c>
    </row>
    <row r="624" spans="1:12" ht="12.75">
      <c r="A624" t="s">
        <v>688</v>
      </c>
      <c r="B624">
        <f t="shared" si="52"/>
        <v>621</v>
      </c>
      <c r="C624" t="s">
        <v>114</v>
      </c>
      <c r="D624">
        <v>10</v>
      </c>
      <c r="E624">
        <v>19</v>
      </c>
      <c r="F624" s="6">
        <v>46.3</v>
      </c>
      <c r="H624">
        <v>19</v>
      </c>
      <c r="I624">
        <v>22</v>
      </c>
      <c r="J624">
        <f t="shared" si="53"/>
        <v>144</v>
      </c>
      <c r="K624">
        <f t="shared" si="51"/>
        <v>372</v>
      </c>
      <c r="L624" t="s">
        <v>413</v>
      </c>
    </row>
    <row r="625" spans="1:12" ht="12.75">
      <c r="A625" t="s">
        <v>688</v>
      </c>
      <c r="B625">
        <f t="shared" si="52"/>
        <v>622</v>
      </c>
      <c r="C625" t="s">
        <v>383</v>
      </c>
      <c r="D625">
        <v>10</v>
      </c>
      <c r="E625">
        <v>18</v>
      </c>
      <c r="F625" s="6">
        <v>39</v>
      </c>
      <c r="H625">
        <v>4</v>
      </c>
      <c r="I625">
        <v>18</v>
      </c>
      <c r="J625">
        <f t="shared" si="53"/>
        <v>129</v>
      </c>
      <c r="K625">
        <f t="shared" si="51"/>
        <v>368</v>
      </c>
      <c r="L625" t="s">
        <v>706</v>
      </c>
    </row>
    <row r="626" spans="1:12" ht="12.75">
      <c r="A626" t="s">
        <v>688</v>
      </c>
      <c r="B626">
        <f t="shared" si="52"/>
        <v>623</v>
      </c>
      <c r="C626" t="s">
        <v>92</v>
      </c>
      <c r="D626">
        <v>10</v>
      </c>
      <c r="E626">
        <v>17</v>
      </c>
      <c r="F626" s="6">
        <v>47.2</v>
      </c>
      <c r="H626">
        <v>4</v>
      </c>
      <c r="I626">
        <v>9</v>
      </c>
      <c r="J626">
        <f t="shared" si="53"/>
        <v>129</v>
      </c>
      <c r="K626">
        <f t="shared" si="51"/>
        <v>359</v>
      </c>
      <c r="L626" t="s">
        <v>707</v>
      </c>
    </row>
    <row r="627" spans="1:12" ht="12.75">
      <c r="A627" t="s">
        <v>689</v>
      </c>
      <c r="B627">
        <f t="shared" si="52"/>
        <v>624</v>
      </c>
      <c r="C627" t="s">
        <v>232</v>
      </c>
      <c r="D627">
        <v>11</v>
      </c>
      <c r="E627">
        <v>24</v>
      </c>
      <c r="F627" s="6">
        <v>61.9</v>
      </c>
      <c r="H627">
        <v>20</v>
      </c>
      <c r="I627">
        <v>15</v>
      </c>
      <c r="J627">
        <f>H627+100</f>
        <v>120</v>
      </c>
      <c r="K627">
        <f t="shared" si="51"/>
        <v>365</v>
      </c>
      <c r="L627" t="s">
        <v>708</v>
      </c>
    </row>
    <row r="628" spans="1:12" ht="12.75">
      <c r="A628" t="s">
        <v>689</v>
      </c>
      <c r="B628">
        <f t="shared" si="52"/>
        <v>625</v>
      </c>
      <c r="C628" t="s">
        <v>97</v>
      </c>
      <c r="D628">
        <v>14</v>
      </c>
      <c r="E628">
        <v>27</v>
      </c>
      <c r="F628" s="6">
        <v>58.8</v>
      </c>
      <c r="H628">
        <v>15</v>
      </c>
      <c r="I628">
        <v>15</v>
      </c>
      <c r="J628">
        <f>H628+100</f>
        <v>115</v>
      </c>
      <c r="K628">
        <f t="shared" si="51"/>
        <v>365</v>
      </c>
      <c r="L628" t="s">
        <v>709</v>
      </c>
    </row>
    <row r="629" spans="1:12" ht="12.75">
      <c r="A629" t="s">
        <v>689</v>
      </c>
      <c r="B629">
        <f t="shared" si="52"/>
        <v>626</v>
      </c>
      <c r="C629" t="s">
        <v>134</v>
      </c>
      <c r="D629">
        <v>18</v>
      </c>
      <c r="E629">
        <v>25</v>
      </c>
      <c r="F629" s="6">
        <v>50</v>
      </c>
      <c r="H629">
        <v>18</v>
      </c>
      <c r="I629">
        <v>23</v>
      </c>
      <c r="J629">
        <f>H629+100</f>
        <v>118</v>
      </c>
      <c r="K629">
        <f t="shared" si="51"/>
        <v>373</v>
      </c>
      <c r="L629" t="s">
        <v>326</v>
      </c>
    </row>
    <row r="630" spans="1:12" ht="12.75">
      <c r="A630" t="s">
        <v>689</v>
      </c>
      <c r="B630">
        <f t="shared" si="52"/>
        <v>627</v>
      </c>
      <c r="C630" t="s">
        <v>340</v>
      </c>
      <c r="D630">
        <v>13</v>
      </c>
      <c r="E630">
        <v>22</v>
      </c>
      <c r="F630" s="6">
        <v>71</v>
      </c>
      <c r="H630">
        <v>14</v>
      </c>
      <c r="I630">
        <v>2</v>
      </c>
      <c r="J630">
        <f>H630+100</f>
        <v>114</v>
      </c>
      <c r="K630">
        <f t="shared" si="51"/>
        <v>352</v>
      </c>
      <c r="L630" t="s">
        <v>354</v>
      </c>
    </row>
    <row r="631" spans="1:12" ht="12.75">
      <c r="A631" t="s">
        <v>689</v>
      </c>
      <c r="B631">
        <f t="shared" si="52"/>
        <v>628</v>
      </c>
      <c r="C631" t="s">
        <v>969</v>
      </c>
      <c r="D631">
        <v>16</v>
      </c>
      <c r="E631">
        <v>24</v>
      </c>
      <c r="F631" s="6">
        <v>37.4</v>
      </c>
      <c r="H631">
        <v>2</v>
      </c>
      <c r="I631">
        <v>4</v>
      </c>
      <c r="J631">
        <f>H631+100</f>
        <v>102</v>
      </c>
      <c r="K631">
        <f t="shared" si="51"/>
        <v>354</v>
      </c>
      <c r="L631" t="s">
        <v>710</v>
      </c>
    </row>
    <row r="632" spans="1:11" ht="12.75">
      <c r="A632" t="s">
        <v>690</v>
      </c>
      <c r="B632">
        <f t="shared" si="52"/>
        <v>629</v>
      </c>
      <c r="C632" t="s">
        <v>472</v>
      </c>
      <c r="D632">
        <v>23</v>
      </c>
      <c r="E632">
        <v>31</v>
      </c>
      <c r="F632" s="6">
        <v>54.6</v>
      </c>
      <c r="H632">
        <v>20</v>
      </c>
      <c r="I632">
        <v>8</v>
      </c>
      <c r="J632">
        <f>H632+75</f>
        <v>95</v>
      </c>
      <c r="K632">
        <f t="shared" si="51"/>
        <v>358</v>
      </c>
    </row>
    <row r="633" spans="1:12" ht="12.75">
      <c r="A633" t="s">
        <v>690</v>
      </c>
      <c r="B633">
        <f t="shared" si="52"/>
        <v>630</v>
      </c>
      <c r="C633" t="s">
        <v>86</v>
      </c>
      <c r="D633">
        <v>12</v>
      </c>
      <c r="E633">
        <v>23</v>
      </c>
      <c r="F633" s="6">
        <v>57.1</v>
      </c>
      <c r="H633">
        <v>19</v>
      </c>
      <c r="I633">
        <v>7</v>
      </c>
      <c r="J633">
        <f aca="true" t="shared" si="54" ref="J633:J640">H633+75</f>
        <v>94</v>
      </c>
      <c r="K633">
        <f t="shared" si="51"/>
        <v>357</v>
      </c>
      <c r="L633" t="s">
        <v>711</v>
      </c>
    </row>
    <row r="634" spans="1:12" ht="12.75">
      <c r="A634" t="s">
        <v>690</v>
      </c>
      <c r="B634">
        <f t="shared" si="52"/>
        <v>631</v>
      </c>
      <c r="C634" t="s">
        <v>693</v>
      </c>
      <c r="D634">
        <v>22</v>
      </c>
      <c r="E634">
        <v>32</v>
      </c>
      <c r="F634" s="6">
        <v>42.1</v>
      </c>
      <c r="H634">
        <v>19</v>
      </c>
      <c r="I634">
        <v>5</v>
      </c>
      <c r="J634">
        <f t="shared" si="54"/>
        <v>94</v>
      </c>
      <c r="K634">
        <f t="shared" si="51"/>
        <v>355</v>
      </c>
      <c r="L634" t="s">
        <v>712</v>
      </c>
    </row>
    <row r="635" spans="1:12" ht="12.75">
      <c r="A635" t="s">
        <v>690</v>
      </c>
      <c r="B635">
        <f t="shared" si="52"/>
        <v>632</v>
      </c>
      <c r="C635" t="s">
        <v>52</v>
      </c>
      <c r="D635">
        <v>10</v>
      </c>
      <c r="F635" s="6">
        <v>62.2</v>
      </c>
      <c r="H635">
        <v>18</v>
      </c>
      <c r="I635">
        <v>12</v>
      </c>
      <c r="J635">
        <f t="shared" si="54"/>
        <v>93</v>
      </c>
      <c r="K635">
        <f t="shared" si="51"/>
        <v>362</v>
      </c>
      <c r="L635" t="s">
        <v>713</v>
      </c>
    </row>
    <row r="636" spans="1:12" ht="12.75">
      <c r="A636" t="s">
        <v>690</v>
      </c>
      <c r="B636">
        <f t="shared" si="52"/>
        <v>633</v>
      </c>
      <c r="C636" t="s">
        <v>234</v>
      </c>
      <c r="D636">
        <v>24</v>
      </c>
      <c r="E636">
        <v>37</v>
      </c>
      <c r="F636" s="6">
        <v>100.8</v>
      </c>
      <c r="H636">
        <v>10</v>
      </c>
      <c r="I636">
        <v>9</v>
      </c>
      <c r="J636">
        <f t="shared" si="54"/>
        <v>85</v>
      </c>
      <c r="K636">
        <f t="shared" si="51"/>
        <v>359</v>
      </c>
      <c r="L636" t="s">
        <v>714</v>
      </c>
    </row>
    <row r="637" spans="1:12" ht="12.75">
      <c r="A637" t="s">
        <v>690</v>
      </c>
      <c r="B637">
        <f t="shared" si="52"/>
        <v>634</v>
      </c>
      <c r="C637" t="s">
        <v>526</v>
      </c>
      <c r="D637">
        <v>14</v>
      </c>
      <c r="E637">
        <v>27</v>
      </c>
      <c r="F637" s="6">
        <v>68.8</v>
      </c>
      <c r="H637">
        <v>9</v>
      </c>
      <c r="I637">
        <v>19</v>
      </c>
      <c r="J637">
        <f t="shared" si="54"/>
        <v>84</v>
      </c>
      <c r="K637">
        <f t="shared" si="51"/>
        <v>369</v>
      </c>
      <c r="L637" t="s">
        <v>715</v>
      </c>
    </row>
    <row r="638" spans="1:11" ht="12.75">
      <c r="A638" t="s">
        <v>690</v>
      </c>
      <c r="B638">
        <f t="shared" si="52"/>
        <v>635</v>
      </c>
      <c r="C638" t="s">
        <v>114</v>
      </c>
      <c r="D638">
        <v>13</v>
      </c>
      <c r="F638" s="6">
        <v>44.9</v>
      </c>
      <c r="H638">
        <v>16</v>
      </c>
      <c r="I638">
        <v>17</v>
      </c>
      <c r="J638">
        <f t="shared" si="54"/>
        <v>91</v>
      </c>
      <c r="K638">
        <f t="shared" si="51"/>
        <v>367</v>
      </c>
    </row>
    <row r="639" spans="1:12" ht="12.75">
      <c r="A639" t="s">
        <v>690</v>
      </c>
      <c r="B639">
        <f t="shared" si="52"/>
        <v>636</v>
      </c>
      <c r="C639" t="s">
        <v>694</v>
      </c>
      <c r="D639">
        <v>18</v>
      </c>
      <c r="E639">
        <v>30</v>
      </c>
      <c r="F639" s="6">
        <v>42.7</v>
      </c>
      <c r="H639">
        <v>7</v>
      </c>
      <c r="I639">
        <v>17</v>
      </c>
      <c r="J639">
        <f t="shared" si="54"/>
        <v>82</v>
      </c>
      <c r="K639">
        <f t="shared" si="51"/>
        <v>367</v>
      </c>
      <c r="L639" t="s">
        <v>396</v>
      </c>
    </row>
    <row r="640" spans="1:12" ht="12.75">
      <c r="A640" t="s">
        <v>690</v>
      </c>
      <c r="B640">
        <f t="shared" si="52"/>
        <v>637</v>
      </c>
      <c r="C640" t="s">
        <v>695</v>
      </c>
      <c r="D640">
        <v>14</v>
      </c>
      <c r="E640">
        <v>22</v>
      </c>
      <c r="F640" s="6">
        <v>44</v>
      </c>
      <c r="H640">
        <v>5</v>
      </c>
      <c r="I640">
        <v>18</v>
      </c>
      <c r="J640">
        <f t="shared" si="54"/>
        <v>80</v>
      </c>
      <c r="K640">
        <f t="shared" si="51"/>
        <v>368</v>
      </c>
      <c r="L640" t="s">
        <v>716</v>
      </c>
    </row>
    <row r="641" spans="1:12" ht="12.75">
      <c r="A641" t="s">
        <v>691</v>
      </c>
      <c r="B641">
        <f t="shared" si="52"/>
        <v>638</v>
      </c>
      <c r="C641" t="s">
        <v>92</v>
      </c>
      <c r="D641">
        <v>9</v>
      </c>
      <c r="E641">
        <v>18</v>
      </c>
      <c r="F641" s="6">
        <v>50.3</v>
      </c>
      <c r="H641">
        <v>15</v>
      </c>
      <c r="I641">
        <v>13</v>
      </c>
      <c r="J641">
        <f aca="true" t="shared" si="55" ref="J641:J646">H641+50</f>
        <v>65</v>
      </c>
      <c r="K641">
        <f t="shared" si="51"/>
        <v>363</v>
      </c>
      <c r="L641" t="s">
        <v>717</v>
      </c>
    </row>
    <row r="642" spans="1:12" ht="12.75">
      <c r="A642" t="s">
        <v>691</v>
      </c>
      <c r="B642">
        <f t="shared" si="52"/>
        <v>639</v>
      </c>
      <c r="C642" t="s">
        <v>54</v>
      </c>
      <c r="D642">
        <v>14</v>
      </c>
      <c r="E642">
        <v>26</v>
      </c>
      <c r="F642" s="6">
        <v>95.5</v>
      </c>
      <c r="H642">
        <v>15</v>
      </c>
      <c r="I642">
        <v>10</v>
      </c>
      <c r="J642">
        <f t="shared" si="55"/>
        <v>65</v>
      </c>
      <c r="K642">
        <f t="shared" si="51"/>
        <v>360</v>
      </c>
      <c r="L642" t="s">
        <v>718</v>
      </c>
    </row>
    <row r="643" spans="1:12" ht="12.75">
      <c r="A643" t="s">
        <v>691</v>
      </c>
      <c r="B643">
        <f t="shared" si="52"/>
        <v>640</v>
      </c>
      <c r="C643" t="s">
        <v>92</v>
      </c>
      <c r="D643">
        <v>11</v>
      </c>
      <c r="E643">
        <v>20</v>
      </c>
      <c r="F643" s="6">
        <v>64.6</v>
      </c>
      <c r="H643">
        <v>20</v>
      </c>
      <c r="I643">
        <v>0.5</v>
      </c>
      <c r="J643">
        <f t="shared" si="55"/>
        <v>70</v>
      </c>
      <c r="K643">
        <f t="shared" si="51"/>
        <v>350.5</v>
      </c>
      <c r="L643" t="s">
        <v>719</v>
      </c>
    </row>
    <row r="644" spans="1:12" ht="12.75">
      <c r="A644" t="s">
        <v>691</v>
      </c>
      <c r="B644">
        <f t="shared" si="52"/>
        <v>641</v>
      </c>
      <c r="C644" t="s">
        <v>696</v>
      </c>
      <c r="D644">
        <v>13</v>
      </c>
      <c r="E644">
        <v>23</v>
      </c>
      <c r="F644" s="6">
        <v>45</v>
      </c>
      <c r="H644">
        <v>11</v>
      </c>
      <c r="I644">
        <v>0.5</v>
      </c>
      <c r="J644">
        <f t="shared" si="55"/>
        <v>61</v>
      </c>
      <c r="K644">
        <f t="shared" si="51"/>
        <v>350.5</v>
      </c>
      <c r="L644" t="s">
        <v>720</v>
      </c>
    </row>
    <row r="645" spans="1:12" ht="12.75">
      <c r="A645" t="s">
        <v>691</v>
      </c>
      <c r="B645">
        <f t="shared" si="52"/>
        <v>642</v>
      </c>
      <c r="C645" t="s">
        <v>161</v>
      </c>
      <c r="D645">
        <v>21</v>
      </c>
      <c r="E645">
        <v>33</v>
      </c>
      <c r="F645" s="6">
        <v>71.5</v>
      </c>
      <c r="H645">
        <v>7</v>
      </c>
      <c r="I645">
        <v>25</v>
      </c>
      <c r="J645">
        <f t="shared" si="55"/>
        <v>57</v>
      </c>
      <c r="K645">
        <f t="shared" si="51"/>
        <v>375</v>
      </c>
      <c r="L645" t="s">
        <v>435</v>
      </c>
    </row>
    <row r="646" spans="1:12" ht="12.75">
      <c r="A646" t="s">
        <v>691</v>
      </c>
      <c r="B646">
        <f t="shared" si="52"/>
        <v>643</v>
      </c>
      <c r="C646" t="s">
        <v>52</v>
      </c>
      <c r="D646">
        <v>11</v>
      </c>
      <c r="E646">
        <v>22</v>
      </c>
      <c r="F646" s="6">
        <v>63.5</v>
      </c>
      <c r="H646">
        <v>3</v>
      </c>
      <c r="I646">
        <v>11</v>
      </c>
      <c r="J646">
        <f t="shared" si="55"/>
        <v>53</v>
      </c>
      <c r="K646">
        <f t="shared" si="51"/>
        <v>361</v>
      </c>
      <c r="L646" t="s">
        <v>721</v>
      </c>
    </row>
    <row r="647" spans="1:11" ht="12.75">
      <c r="A647" t="s">
        <v>692</v>
      </c>
      <c r="B647">
        <f>B646+1</f>
        <v>644</v>
      </c>
      <c r="C647" t="s">
        <v>56</v>
      </c>
      <c r="D647">
        <v>18</v>
      </c>
      <c r="E647">
        <v>26</v>
      </c>
      <c r="F647" s="6">
        <v>47.7</v>
      </c>
      <c r="H647">
        <v>20</v>
      </c>
      <c r="I647">
        <v>9</v>
      </c>
      <c r="J647">
        <f>H647+25</f>
        <v>45</v>
      </c>
      <c r="K647">
        <f t="shared" si="51"/>
        <v>359</v>
      </c>
    </row>
    <row r="648" spans="1:11" ht="12.75">
      <c r="A648" t="s">
        <v>692</v>
      </c>
      <c r="B648">
        <f t="shared" si="52"/>
        <v>645</v>
      </c>
      <c r="C648" t="s">
        <v>202</v>
      </c>
      <c r="D648">
        <v>10</v>
      </c>
      <c r="E648">
        <v>17</v>
      </c>
      <c r="F648" s="6">
        <v>38.7</v>
      </c>
      <c r="H648">
        <v>15</v>
      </c>
      <c r="I648">
        <v>15</v>
      </c>
      <c r="J648">
        <f>H648+25</f>
        <v>40</v>
      </c>
      <c r="K648">
        <f t="shared" si="51"/>
        <v>365</v>
      </c>
    </row>
    <row r="649" spans="1:12" ht="12.75">
      <c r="A649" t="s">
        <v>692</v>
      </c>
      <c r="B649">
        <f t="shared" si="52"/>
        <v>646</v>
      </c>
      <c r="C649" t="s">
        <v>92</v>
      </c>
      <c r="D649">
        <v>8</v>
      </c>
      <c r="E649">
        <v>16</v>
      </c>
      <c r="F649" s="6">
        <v>79</v>
      </c>
      <c r="H649">
        <v>5</v>
      </c>
      <c r="I649">
        <v>20</v>
      </c>
      <c r="J649">
        <f>H649+25</f>
        <v>30</v>
      </c>
      <c r="K649">
        <f t="shared" si="51"/>
        <v>370</v>
      </c>
      <c r="L649" t="s">
        <v>722</v>
      </c>
    </row>
    <row r="650" spans="1:12" ht="12.75">
      <c r="A650" t="s">
        <v>692</v>
      </c>
      <c r="B650">
        <f t="shared" si="52"/>
        <v>647</v>
      </c>
      <c r="C650" t="s">
        <v>79</v>
      </c>
      <c r="D650">
        <v>19</v>
      </c>
      <c r="E650">
        <v>29</v>
      </c>
      <c r="F650" s="6">
        <v>67.7</v>
      </c>
      <c r="H650">
        <v>10</v>
      </c>
      <c r="I650">
        <v>8</v>
      </c>
      <c r="J650">
        <f>H650+25</f>
        <v>35</v>
      </c>
      <c r="K650">
        <f t="shared" si="51"/>
        <v>358</v>
      </c>
      <c r="L650" t="s">
        <v>414</v>
      </c>
    </row>
    <row r="651" spans="1:11" ht="12.75">
      <c r="A651" t="s">
        <v>697</v>
      </c>
      <c r="B651">
        <f t="shared" si="52"/>
        <v>648</v>
      </c>
      <c r="C651" t="s">
        <v>969</v>
      </c>
      <c r="D651">
        <v>18</v>
      </c>
      <c r="E651">
        <v>27</v>
      </c>
      <c r="F651" s="6">
        <v>46.2</v>
      </c>
      <c r="H651">
        <v>9</v>
      </c>
      <c r="I651">
        <v>20</v>
      </c>
      <c r="J651">
        <f>H651+0</f>
        <v>9</v>
      </c>
      <c r="K651">
        <f t="shared" si="51"/>
        <v>370</v>
      </c>
    </row>
    <row r="652" spans="1:11" ht="12.75">
      <c r="A652" t="s">
        <v>697</v>
      </c>
      <c r="B652">
        <f t="shared" si="52"/>
        <v>649</v>
      </c>
      <c r="C652" t="s">
        <v>502</v>
      </c>
      <c r="D652">
        <v>21</v>
      </c>
      <c r="E652">
        <v>33</v>
      </c>
      <c r="F652" s="6">
        <v>51.3</v>
      </c>
      <c r="H652">
        <v>8</v>
      </c>
      <c r="I652">
        <v>24</v>
      </c>
      <c r="J652">
        <f aca="true" t="shared" si="56" ref="J652:J658">H652+0</f>
        <v>8</v>
      </c>
      <c r="K652">
        <f t="shared" si="51"/>
        <v>374</v>
      </c>
    </row>
    <row r="653" spans="1:12" ht="12.75">
      <c r="A653" t="s">
        <v>697</v>
      </c>
      <c r="B653">
        <f t="shared" si="52"/>
        <v>650</v>
      </c>
      <c r="C653" t="s">
        <v>195</v>
      </c>
      <c r="D653">
        <v>20</v>
      </c>
      <c r="E653">
        <v>28</v>
      </c>
      <c r="F653" s="6">
        <v>43.4</v>
      </c>
      <c r="H653">
        <v>4</v>
      </c>
      <c r="I653">
        <v>19</v>
      </c>
      <c r="J653">
        <f t="shared" si="56"/>
        <v>4</v>
      </c>
      <c r="K653">
        <f t="shared" si="51"/>
        <v>369</v>
      </c>
      <c r="L653" t="s">
        <v>723</v>
      </c>
    </row>
    <row r="654" spans="1:11" ht="12.75">
      <c r="A654" t="s">
        <v>697</v>
      </c>
      <c r="B654">
        <f t="shared" si="52"/>
        <v>651</v>
      </c>
      <c r="C654" t="s">
        <v>195</v>
      </c>
      <c r="D654">
        <v>21</v>
      </c>
      <c r="E654">
        <v>29</v>
      </c>
      <c r="F654" s="6">
        <v>42.8</v>
      </c>
      <c r="H654">
        <v>1</v>
      </c>
      <c r="I654">
        <v>12</v>
      </c>
      <c r="J654">
        <f t="shared" si="56"/>
        <v>1</v>
      </c>
      <c r="K654">
        <f t="shared" si="51"/>
        <v>362</v>
      </c>
    </row>
    <row r="655" spans="1:12" ht="12.75">
      <c r="A655" t="s">
        <v>698</v>
      </c>
      <c r="B655">
        <f t="shared" si="52"/>
        <v>652</v>
      </c>
      <c r="C655" t="s">
        <v>56</v>
      </c>
      <c r="D655">
        <v>13</v>
      </c>
      <c r="E655">
        <v>24</v>
      </c>
      <c r="F655" s="6">
        <v>47.5</v>
      </c>
      <c r="H655">
        <v>8</v>
      </c>
      <c r="I655">
        <v>1.5</v>
      </c>
      <c r="J655">
        <f t="shared" si="56"/>
        <v>8</v>
      </c>
      <c r="K655">
        <f>I655+375</f>
        <v>376.5</v>
      </c>
      <c r="L655" t="s">
        <v>724</v>
      </c>
    </row>
    <row r="656" spans="1:12" ht="12.75">
      <c r="A656" t="s">
        <v>698</v>
      </c>
      <c r="B656">
        <f t="shared" si="52"/>
        <v>653</v>
      </c>
      <c r="C656" t="s">
        <v>56</v>
      </c>
      <c r="D656">
        <v>12</v>
      </c>
      <c r="E656">
        <v>22</v>
      </c>
      <c r="F656" s="6">
        <v>46</v>
      </c>
      <c r="H656">
        <v>14</v>
      </c>
      <c r="I656">
        <v>11</v>
      </c>
      <c r="J656">
        <f t="shared" si="56"/>
        <v>14</v>
      </c>
      <c r="K656">
        <f aca="true" t="shared" si="57" ref="K656:K702">I656+375</f>
        <v>386</v>
      </c>
      <c r="L656" t="s">
        <v>725</v>
      </c>
    </row>
    <row r="657" spans="1:12" ht="12.75">
      <c r="A657" t="s">
        <v>698</v>
      </c>
      <c r="B657">
        <f t="shared" si="52"/>
        <v>654</v>
      </c>
      <c r="C657" t="s">
        <v>56</v>
      </c>
      <c r="D657">
        <v>13</v>
      </c>
      <c r="E657">
        <v>21</v>
      </c>
      <c r="F657" s="6">
        <v>35</v>
      </c>
      <c r="H657">
        <v>16</v>
      </c>
      <c r="I657">
        <v>18</v>
      </c>
      <c r="J657">
        <f t="shared" si="56"/>
        <v>16</v>
      </c>
      <c r="K657">
        <f t="shared" si="57"/>
        <v>393</v>
      </c>
      <c r="L657" t="s">
        <v>726</v>
      </c>
    </row>
    <row r="658" spans="1:12" ht="12.75">
      <c r="A658" t="s">
        <v>698</v>
      </c>
      <c r="B658">
        <f t="shared" si="52"/>
        <v>655</v>
      </c>
      <c r="C658" t="s">
        <v>56</v>
      </c>
      <c r="D658">
        <v>14</v>
      </c>
      <c r="E658">
        <v>23</v>
      </c>
      <c r="F658" s="6">
        <v>51</v>
      </c>
      <c r="H658">
        <v>20</v>
      </c>
      <c r="I658">
        <v>9</v>
      </c>
      <c r="J658">
        <f t="shared" si="56"/>
        <v>20</v>
      </c>
      <c r="K658">
        <f t="shared" si="57"/>
        <v>384</v>
      </c>
      <c r="L658" t="s">
        <v>727</v>
      </c>
    </row>
    <row r="659" spans="1:12" ht="12.75">
      <c r="A659" t="s">
        <v>698</v>
      </c>
      <c r="B659">
        <f t="shared" si="52"/>
        <v>656</v>
      </c>
      <c r="C659" t="s">
        <v>176</v>
      </c>
      <c r="D659">
        <v>16</v>
      </c>
      <c r="E659">
        <v>28</v>
      </c>
      <c r="F659" s="6">
        <v>46.1</v>
      </c>
      <c r="H659">
        <v>21</v>
      </c>
      <c r="I659">
        <v>4</v>
      </c>
      <c r="J659">
        <f>H659+0</f>
        <v>21</v>
      </c>
      <c r="K659">
        <f t="shared" si="57"/>
        <v>379</v>
      </c>
      <c r="L659" t="s">
        <v>312</v>
      </c>
    </row>
    <row r="660" spans="1:12" ht="12.75">
      <c r="A660" t="s">
        <v>699</v>
      </c>
      <c r="B660">
        <f t="shared" si="52"/>
        <v>657</v>
      </c>
      <c r="C660" t="s">
        <v>56</v>
      </c>
      <c r="D660">
        <v>9</v>
      </c>
      <c r="E660">
        <v>23</v>
      </c>
      <c r="F660" s="6">
        <v>77.5</v>
      </c>
      <c r="H660">
        <v>6</v>
      </c>
      <c r="I660">
        <v>9</v>
      </c>
      <c r="J660">
        <f>H660+25</f>
        <v>31</v>
      </c>
      <c r="K660">
        <f t="shared" si="57"/>
        <v>384</v>
      </c>
      <c r="L660" t="s">
        <v>575</v>
      </c>
    </row>
    <row r="661" spans="1:12" ht="12.75">
      <c r="A661" t="s">
        <v>699</v>
      </c>
      <c r="B661">
        <f t="shared" si="52"/>
        <v>658</v>
      </c>
      <c r="C661" t="s">
        <v>63</v>
      </c>
      <c r="D661">
        <v>22</v>
      </c>
      <c r="E661">
        <v>34</v>
      </c>
      <c r="G661">
        <v>95</v>
      </c>
      <c r="H661">
        <v>11</v>
      </c>
      <c r="I661">
        <v>17</v>
      </c>
      <c r="J661">
        <f>H661+25</f>
        <v>36</v>
      </c>
      <c r="K661">
        <f t="shared" si="57"/>
        <v>392</v>
      </c>
      <c r="L661" t="s">
        <v>728</v>
      </c>
    </row>
    <row r="662" spans="1:11" ht="12.75">
      <c r="A662" t="s">
        <v>699</v>
      </c>
      <c r="B662">
        <f t="shared" si="52"/>
        <v>659</v>
      </c>
      <c r="C662" t="s">
        <v>703</v>
      </c>
      <c r="D662">
        <v>11</v>
      </c>
      <c r="E662">
        <v>24</v>
      </c>
      <c r="F662" s="6">
        <v>50.6</v>
      </c>
      <c r="H662">
        <v>12</v>
      </c>
      <c r="I662">
        <v>17</v>
      </c>
      <c r="J662">
        <f>H662+25</f>
        <v>37</v>
      </c>
      <c r="K662">
        <f t="shared" si="57"/>
        <v>392</v>
      </c>
    </row>
    <row r="663" spans="1:12" ht="12.75">
      <c r="A663" t="s">
        <v>699</v>
      </c>
      <c r="B663">
        <f t="shared" si="52"/>
        <v>660</v>
      </c>
      <c r="C663" t="s">
        <v>63</v>
      </c>
      <c r="D663">
        <v>22</v>
      </c>
      <c r="E663">
        <v>33</v>
      </c>
      <c r="F663" s="6">
        <v>59</v>
      </c>
      <c r="H663">
        <v>20</v>
      </c>
      <c r="I663">
        <v>1</v>
      </c>
      <c r="J663">
        <f>H663+25</f>
        <v>45</v>
      </c>
      <c r="K663">
        <f t="shared" si="57"/>
        <v>376</v>
      </c>
      <c r="L663" t="s">
        <v>729</v>
      </c>
    </row>
    <row r="664" spans="1:11" ht="12.75">
      <c r="A664" t="s">
        <v>699</v>
      </c>
      <c r="B664">
        <f t="shared" si="52"/>
        <v>661</v>
      </c>
      <c r="C664" t="s">
        <v>152</v>
      </c>
      <c r="D664">
        <v>16</v>
      </c>
      <c r="E664">
        <v>29</v>
      </c>
      <c r="F664" s="6">
        <v>46.1</v>
      </c>
      <c r="H664">
        <v>22</v>
      </c>
      <c r="I664">
        <v>15</v>
      </c>
      <c r="J664">
        <f>H664+25</f>
        <v>47</v>
      </c>
      <c r="K664">
        <f t="shared" si="57"/>
        <v>390</v>
      </c>
    </row>
    <row r="665" spans="1:12" ht="12.75">
      <c r="A665" t="s">
        <v>700</v>
      </c>
      <c r="B665">
        <f t="shared" si="52"/>
        <v>662</v>
      </c>
      <c r="C665" t="s">
        <v>61</v>
      </c>
      <c r="D665">
        <v>14</v>
      </c>
      <c r="E665">
        <v>23</v>
      </c>
      <c r="F665" s="6">
        <v>100.7</v>
      </c>
      <c r="H665">
        <v>1</v>
      </c>
      <c r="I665">
        <v>5</v>
      </c>
      <c r="J665">
        <f aca="true" t="shared" si="58" ref="J665:J670">H665+50</f>
        <v>51</v>
      </c>
      <c r="K665">
        <f t="shared" si="57"/>
        <v>380</v>
      </c>
      <c r="L665" t="s">
        <v>730</v>
      </c>
    </row>
    <row r="666" spans="1:11" ht="12.75">
      <c r="A666" t="s">
        <v>700</v>
      </c>
      <c r="B666">
        <f t="shared" si="52"/>
        <v>663</v>
      </c>
      <c r="C666" t="s">
        <v>266</v>
      </c>
      <c r="D666">
        <v>36</v>
      </c>
      <c r="E666">
        <v>46</v>
      </c>
      <c r="F666" s="6">
        <v>72.1</v>
      </c>
      <c r="H666">
        <v>4</v>
      </c>
      <c r="I666">
        <v>11</v>
      </c>
      <c r="J666">
        <f t="shared" si="58"/>
        <v>54</v>
      </c>
      <c r="K666">
        <f t="shared" si="57"/>
        <v>386</v>
      </c>
    </row>
    <row r="667" spans="1:12" ht="12.75">
      <c r="A667" t="s">
        <v>700</v>
      </c>
      <c r="B667">
        <f t="shared" si="52"/>
        <v>664</v>
      </c>
      <c r="C667" t="s">
        <v>704</v>
      </c>
      <c r="D667">
        <v>10</v>
      </c>
      <c r="E667">
        <v>19</v>
      </c>
      <c r="F667" s="6">
        <v>44.7</v>
      </c>
      <c r="H667">
        <v>5</v>
      </c>
      <c r="I667">
        <v>18</v>
      </c>
      <c r="J667">
        <f t="shared" si="58"/>
        <v>55</v>
      </c>
      <c r="K667">
        <f t="shared" si="57"/>
        <v>393</v>
      </c>
      <c r="L667" t="s">
        <v>652</v>
      </c>
    </row>
    <row r="668" spans="1:12" ht="12.75">
      <c r="A668" t="s">
        <v>700</v>
      </c>
      <c r="B668">
        <f t="shared" si="52"/>
        <v>665</v>
      </c>
      <c r="C668" t="s">
        <v>234</v>
      </c>
      <c r="D668">
        <v>14</v>
      </c>
      <c r="E668">
        <v>26</v>
      </c>
      <c r="F668" s="6">
        <v>59.6</v>
      </c>
      <c r="H668">
        <v>8</v>
      </c>
      <c r="I668">
        <v>5</v>
      </c>
      <c r="J668">
        <f t="shared" si="58"/>
        <v>58</v>
      </c>
      <c r="K668">
        <f t="shared" si="57"/>
        <v>380</v>
      </c>
      <c r="L668" t="s">
        <v>375</v>
      </c>
    </row>
    <row r="669" spans="1:12" ht="12.75">
      <c r="A669" t="s">
        <v>700</v>
      </c>
      <c r="B669">
        <f t="shared" si="52"/>
        <v>666</v>
      </c>
      <c r="C669" t="s">
        <v>92</v>
      </c>
      <c r="D669">
        <v>13</v>
      </c>
      <c r="E669">
        <v>22</v>
      </c>
      <c r="F669" s="6">
        <v>59.4</v>
      </c>
      <c r="H669">
        <v>12</v>
      </c>
      <c r="I669">
        <v>4</v>
      </c>
      <c r="J669">
        <f t="shared" si="58"/>
        <v>62</v>
      </c>
      <c r="K669">
        <f t="shared" si="57"/>
        <v>379</v>
      </c>
      <c r="L669" t="s">
        <v>396</v>
      </c>
    </row>
    <row r="670" spans="1:12" ht="12.75">
      <c r="A670" t="s">
        <v>700</v>
      </c>
      <c r="B670">
        <f t="shared" si="52"/>
        <v>667</v>
      </c>
      <c r="C670" t="s">
        <v>340</v>
      </c>
      <c r="D670">
        <v>14</v>
      </c>
      <c r="E670">
        <v>22</v>
      </c>
      <c r="F670" s="6">
        <v>38</v>
      </c>
      <c r="H670">
        <v>23</v>
      </c>
      <c r="I670">
        <v>10</v>
      </c>
      <c r="J670">
        <f t="shared" si="58"/>
        <v>73</v>
      </c>
      <c r="K670">
        <f t="shared" si="57"/>
        <v>385</v>
      </c>
      <c r="L670" t="s">
        <v>731</v>
      </c>
    </row>
    <row r="671" spans="1:12" ht="12.75">
      <c r="A671" t="s">
        <v>701</v>
      </c>
      <c r="B671">
        <f t="shared" si="52"/>
        <v>668</v>
      </c>
      <c r="C671" t="s">
        <v>197</v>
      </c>
      <c r="D671">
        <v>12</v>
      </c>
      <c r="F671" s="6">
        <v>47.6</v>
      </c>
      <c r="H671">
        <v>1</v>
      </c>
      <c r="I671">
        <v>9</v>
      </c>
      <c r="J671">
        <f>H671+75</f>
        <v>76</v>
      </c>
      <c r="K671">
        <f t="shared" si="57"/>
        <v>384</v>
      </c>
      <c r="L671" t="s">
        <v>732</v>
      </c>
    </row>
    <row r="672" spans="1:11" ht="12.75">
      <c r="A672" t="s">
        <v>701</v>
      </c>
      <c r="B672">
        <f t="shared" si="52"/>
        <v>669</v>
      </c>
      <c r="C672" t="s">
        <v>432</v>
      </c>
      <c r="D672">
        <v>19</v>
      </c>
      <c r="E672">
        <v>29</v>
      </c>
      <c r="F672" s="6">
        <v>56.6</v>
      </c>
      <c r="H672">
        <v>8</v>
      </c>
      <c r="I672">
        <v>20</v>
      </c>
      <c r="J672">
        <f>H672+75</f>
        <v>83</v>
      </c>
      <c r="K672">
        <f t="shared" si="57"/>
        <v>395</v>
      </c>
    </row>
    <row r="673" spans="1:12" ht="12.75">
      <c r="A673" t="s">
        <v>701</v>
      </c>
      <c r="B673">
        <f t="shared" si="52"/>
        <v>670</v>
      </c>
      <c r="C673" t="s">
        <v>54</v>
      </c>
      <c r="D673">
        <v>14</v>
      </c>
      <c r="E673">
        <v>23</v>
      </c>
      <c r="F673" s="6">
        <v>57.8</v>
      </c>
      <c r="H673">
        <v>8</v>
      </c>
      <c r="I673">
        <v>16</v>
      </c>
      <c r="J673">
        <f>H673+75</f>
        <v>83</v>
      </c>
      <c r="K673">
        <f t="shared" si="57"/>
        <v>391</v>
      </c>
      <c r="L673" t="s">
        <v>733</v>
      </c>
    </row>
    <row r="674" spans="1:12" ht="12.75">
      <c r="A674" t="s">
        <v>701</v>
      </c>
      <c r="B674">
        <f t="shared" si="52"/>
        <v>671</v>
      </c>
      <c r="C674" t="s">
        <v>297</v>
      </c>
      <c r="D674">
        <v>19</v>
      </c>
      <c r="E674">
        <v>29</v>
      </c>
      <c r="F674" s="6">
        <v>68</v>
      </c>
      <c r="H674">
        <v>15</v>
      </c>
      <c r="I674">
        <v>23</v>
      </c>
      <c r="J674">
        <f>H674+75</f>
        <v>90</v>
      </c>
      <c r="K674">
        <f t="shared" si="57"/>
        <v>398</v>
      </c>
      <c r="L674" t="s">
        <v>734</v>
      </c>
    </row>
    <row r="675" spans="1:12" ht="12.75">
      <c r="A675" t="s">
        <v>702</v>
      </c>
      <c r="B675">
        <f t="shared" si="52"/>
        <v>672</v>
      </c>
      <c r="C675" t="s">
        <v>92</v>
      </c>
      <c r="D675">
        <v>10</v>
      </c>
      <c r="E675">
        <v>18</v>
      </c>
      <c r="F675" s="6">
        <v>72.1</v>
      </c>
      <c r="H675">
        <v>10</v>
      </c>
      <c r="I675">
        <v>20</v>
      </c>
      <c r="J675">
        <f>H675+100</f>
        <v>110</v>
      </c>
      <c r="K675">
        <f t="shared" si="57"/>
        <v>395</v>
      </c>
      <c r="L675" t="s">
        <v>735</v>
      </c>
    </row>
    <row r="676" spans="1:12" ht="12.75">
      <c r="A676" t="s">
        <v>702</v>
      </c>
      <c r="B676">
        <f aca="true" t="shared" si="59" ref="B676:B739">B675+1</f>
        <v>673</v>
      </c>
      <c r="C676" t="s">
        <v>235</v>
      </c>
      <c r="D676">
        <v>16</v>
      </c>
      <c r="E676">
        <v>26</v>
      </c>
      <c r="F676" s="6">
        <v>55.8</v>
      </c>
      <c r="H676">
        <v>11</v>
      </c>
      <c r="I676">
        <v>23</v>
      </c>
      <c r="J676">
        <f>H676+100</f>
        <v>111</v>
      </c>
      <c r="K676">
        <f t="shared" si="57"/>
        <v>398</v>
      </c>
      <c r="L676" t="s">
        <v>736</v>
      </c>
    </row>
    <row r="677" spans="1:12" ht="12.75">
      <c r="A677" t="s">
        <v>702</v>
      </c>
      <c r="B677">
        <f t="shared" si="59"/>
        <v>674</v>
      </c>
      <c r="C677" t="s">
        <v>744</v>
      </c>
      <c r="D677">
        <v>11</v>
      </c>
      <c r="E677">
        <v>20</v>
      </c>
      <c r="F677" s="6">
        <v>44</v>
      </c>
      <c r="H677">
        <v>21</v>
      </c>
      <c r="I677">
        <v>8</v>
      </c>
      <c r="J677">
        <f>H677+100</f>
        <v>121</v>
      </c>
      <c r="K677">
        <f t="shared" si="57"/>
        <v>383</v>
      </c>
      <c r="L677" t="s">
        <v>413</v>
      </c>
    </row>
    <row r="678" spans="1:12" ht="12.75">
      <c r="A678" t="s">
        <v>737</v>
      </c>
      <c r="B678">
        <f t="shared" si="59"/>
        <v>675</v>
      </c>
      <c r="C678" t="s">
        <v>195</v>
      </c>
      <c r="D678">
        <v>11</v>
      </c>
      <c r="E678">
        <v>21</v>
      </c>
      <c r="F678" s="6">
        <v>77</v>
      </c>
      <c r="H678">
        <v>12</v>
      </c>
      <c r="I678">
        <v>5</v>
      </c>
      <c r="J678">
        <f>H678+125</f>
        <v>137</v>
      </c>
      <c r="K678">
        <f t="shared" si="57"/>
        <v>380</v>
      </c>
      <c r="L678" t="s">
        <v>749</v>
      </c>
    </row>
    <row r="679" spans="1:12" ht="12.75">
      <c r="A679" t="s">
        <v>737</v>
      </c>
      <c r="B679">
        <f t="shared" si="59"/>
        <v>676</v>
      </c>
      <c r="C679" t="s">
        <v>176</v>
      </c>
      <c r="D679">
        <v>10</v>
      </c>
      <c r="E679">
        <v>23</v>
      </c>
      <c r="F679" s="6">
        <v>62.8</v>
      </c>
      <c r="H679">
        <v>15</v>
      </c>
      <c r="I679">
        <v>12</v>
      </c>
      <c r="J679">
        <f>H679+125</f>
        <v>140</v>
      </c>
      <c r="K679">
        <f t="shared" si="57"/>
        <v>387</v>
      </c>
      <c r="L679" t="s">
        <v>750</v>
      </c>
    </row>
    <row r="680" spans="1:12" ht="12.75">
      <c r="A680" t="s">
        <v>738</v>
      </c>
      <c r="B680">
        <f t="shared" si="59"/>
        <v>677</v>
      </c>
      <c r="C680" t="s">
        <v>503</v>
      </c>
      <c r="D680">
        <v>23</v>
      </c>
      <c r="E680">
        <v>34</v>
      </c>
      <c r="F680" s="6">
        <v>52.5</v>
      </c>
      <c r="H680">
        <v>5</v>
      </c>
      <c r="I680">
        <v>20</v>
      </c>
      <c r="J680">
        <f>H680+150</f>
        <v>155</v>
      </c>
      <c r="K680">
        <f t="shared" si="57"/>
        <v>395</v>
      </c>
      <c r="L680" t="s">
        <v>751</v>
      </c>
    </row>
    <row r="681" spans="1:12" ht="12.75">
      <c r="A681" t="s">
        <v>739</v>
      </c>
      <c r="B681">
        <f t="shared" si="59"/>
        <v>678</v>
      </c>
      <c r="C681" t="s">
        <v>432</v>
      </c>
      <c r="D681">
        <v>14</v>
      </c>
      <c r="E681">
        <v>27</v>
      </c>
      <c r="F681" s="6">
        <v>63.4</v>
      </c>
      <c r="H681">
        <v>10</v>
      </c>
      <c r="I681">
        <v>0</v>
      </c>
      <c r="J681">
        <f>H681+175</f>
        <v>185</v>
      </c>
      <c r="K681">
        <f t="shared" si="57"/>
        <v>375</v>
      </c>
      <c r="L681" t="s">
        <v>435</v>
      </c>
    </row>
    <row r="682" spans="1:12" ht="12.75">
      <c r="A682" t="s">
        <v>739</v>
      </c>
      <c r="B682">
        <f t="shared" si="59"/>
        <v>679</v>
      </c>
      <c r="C682" t="s">
        <v>233</v>
      </c>
      <c r="D682">
        <v>18</v>
      </c>
      <c r="E682">
        <v>27</v>
      </c>
      <c r="F682" s="6">
        <v>38.9</v>
      </c>
      <c r="H682">
        <v>10</v>
      </c>
      <c r="I682">
        <v>6</v>
      </c>
      <c r="J682">
        <f aca="true" t="shared" si="60" ref="J682:J687">H682+175</f>
        <v>185</v>
      </c>
      <c r="K682">
        <f t="shared" si="57"/>
        <v>381</v>
      </c>
      <c r="L682" t="s">
        <v>752</v>
      </c>
    </row>
    <row r="683" spans="1:12" ht="12.75">
      <c r="A683" t="s">
        <v>739</v>
      </c>
      <c r="B683">
        <f t="shared" si="59"/>
        <v>680</v>
      </c>
      <c r="C683" t="s">
        <v>745</v>
      </c>
      <c r="D683">
        <v>27</v>
      </c>
      <c r="E683">
        <v>35</v>
      </c>
      <c r="F683" s="6">
        <v>76</v>
      </c>
      <c r="H683">
        <v>10</v>
      </c>
      <c r="I683">
        <v>10</v>
      </c>
      <c r="J683">
        <f t="shared" si="60"/>
        <v>185</v>
      </c>
      <c r="K683">
        <f t="shared" si="57"/>
        <v>385</v>
      </c>
      <c r="L683" t="s">
        <v>753</v>
      </c>
    </row>
    <row r="684" spans="1:13" ht="12.75">
      <c r="A684" t="s">
        <v>739</v>
      </c>
      <c r="B684">
        <f t="shared" si="59"/>
        <v>681</v>
      </c>
      <c r="C684" t="s">
        <v>746</v>
      </c>
      <c r="D684">
        <v>12</v>
      </c>
      <c r="E684">
        <v>21</v>
      </c>
      <c r="G684">
        <v>37</v>
      </c>
      <c r="H684">
        <v>11</v>
      </c>
      <c r="I684">
        <v>10</v>
      </c>
      <c r="J684">
        <f t="shared" si="60"/>
        <v>186</v>
      </c>
      <c r="K684">
        <f t="shared" si="57"/>
        <v>385</v>
      </c>
      <c r="L684" t="s">
        <v>754</v>
      </c>
      <c r="M684">
        <v>40.6</v>
      </c>
    </row>
    <row r="685" spans="1:12" ht="12.75">
      <c r="A685" t="s">
        <v>739</v>
      </c>
      <c r="B685">
        <f t="shared" si="59"/>
        <v>682</v>
      </c>
      <c r="C685" t="s">
        <v>195</v>
      </c>
      <c r="D685">
        <v>23</v>
      </c>
      <c r="E685">
        <v>32</v>
      </c>
      <c r="F685" s="6">
        <v>60.6</v>
      </c>
      <c r="H685">
        <v>18</v>
      </c>
      <c r="I685">
        <v>24</v>
      </c>
      <c r="J685">
        <f t="shared" si="60"/>
        <v>193</v>
      </c>
      <c r="K685">
        <f t="shared" si="57"/>
        <v>399</v>
      </c>
      <c r="L685" t="s">
        <v>755</v>
      </c>
    </row>
    <row r="686" spans="1:12" ht="12.75">
      <c r="A686" t="s">
        <v>739</v>
      </c>
      <c r="B686">
        <f t="shared" si="59"/>
        <v>683</v>
      </c>
      <c r="C686" t="s">
        <v>92</v>
      </c>
      <c r="D686">
        <v>11</v>
      </c>
      <c r="E686">
        <v>20</v>
      </c>
      <c r="F686" s="6">
        <v>48.4</v>
      </c>
      <c r="H686">
        <v>20</v>
      </c>
      <c r="I686">
        <v>10</v>
      </c>
      <c r="J686">
        <f t="shared" si="60"/>
        <v>195</v>
      </c>
      <c r="K686">
        <f t="shared" si="57"/>
        <v>385</v>
      </c>
      <c r="L686" t="s">
        <v>756</v>
      </c>
    </row>
    <row r="687" spans="1:12" ht="12.75">
      <c r="A687" t="s">
        <v>739</v>
      </c>
      <c r="B687">
        <f t="shared" si="59"/>
        <v>684</v>
      </c>
      <c r="C687" t="s">
        <v>432</v>
      </c>
      <c r="D687">
        <v>23</v>
      </c>
      <c r="E687">
        <v>32</v>
      </c>
      <c r="F687" s="6">
        <v>62.6</v>
      </c>
      <c r="H687">
        <v>20</v>
      </c>
      <c r="I687">
        <v>1</v>
      </c>
      <c r="J687">
        <f t="shared" si="60"/>
        <v>195</v>
      </c>
      <c r="K687">
        <f t="shared" si="57"/>
        <v>376</v>
      </c>
      <c r="L687" t="s">
        <v>757</v>
      </c>
    </row>
    <row r="688" spans="1:12" ht="12.75">
      <c r="A688" t="s">
        <v>740</v>
      </c>
      <c r="B688">
        <f t="shared" si="59"/>
        <v>685</v>
      </c>
      <c r="C688" t="s">
        <v>205</v>
      </c>
      <c r="D688">
        <v>14</v>
      </c>
      <c r="E688">
        <v>27</v>
      </c>
      <c r="F688" s="6">
        <v>99.7</v>
      </c>
      <c r="H688">
        <v>2</v>
      </c>
      <c r="I688">
        <v>20</v>
      </c>
      <c r="J688">
        <f aca="true" t="shared" si="61" ref="J688:J693">H688+200</f>
        <v>202</v>
      </c>
      <c r="K688">
        <f t="shared" si="57"/>
        <v>395</v>
      </c>
      <c r="L688" t="s">
        <v>758</v>
      </c>
    </row>
    <row r="689" spans="1:12" ht="12.75">
      <c r="A689" t="s">
        <v>740</v>
      </c>
      <c r="B689">
        <f t="shared" si="59"/>
        <v>686</v>
      </c>
      <c r="C689" t="s">
        <v>56</v>
      </c>
      <c r="D689">
        <v>11</v>
      </c>
      <c r="E689">
        <v>21</v>
      </c>
      <c r="F689" s="6">
        <v>39.8</v>
      </c>
      <c r="H689">
        <v>4</v>
      </c>
      <c r="I689">
        <v>7</v>
      </c>
      <c r="J689">
        <f t="shared" si="61"/>
        <v>204</v>
      </c>
      <c r="K689">
        <f t="shared" si="57"/>
        <v>382</v>
      </c>
      <c r="L689" t="s">
        <v>28</v>
      </c>
    </row>
    <row r="690" spans="1:12" ht="12.75">
      <c r="A690" t="s">
        <v>740</v>
      </c>
      <c r="B690">
        <f t="shared" si="59"/>
        <v>687</v>
      </c>
      <c r="C690" t="s">
        <v>103</v>
      </c>
      <c r="D690">
        <v>13</v>
      </c>
      <c r="E690">
        <v>25</v>
      </c>
      <c r="F690" s="6">
        <v>61.8</v>
      </c>
      <c r="H690">
        <v>8</v>
      </c>
      <c r="I690">
        <v>10</v>
      </c>
      <c r="J690">
        <f t="shared" si="61"/>
        <v>208</v>
      </c>
      <c r="K690">
        <f t="shared" si="57"/>
        <v>385</v>
      </c>
      <c r="L690" t="s">
        <v>361</v>
      </c>
    </row>
    <row r="691" spans="1:13" ht="12.75">
      <c r="A691" t="s">
        <v>740</v>
      </c>
      <c r="B691">
        <f t="shared" si="59"/>
        <v>688</v>
      </c>
      <c r="C691" t="s">
        <v>63</v>
      </c>
      <c r="D691">
        <v>14</v>
      </c>
      <c r="E691">
        <v>27</v>
      </c>
      <c r="G691">
        <v>79.5</v>
      </c>
      <c r="H691">
        <v>16</v>
      </c>
      <c r="I691">
        <v>21</v>
      </c>
      <c r="J691">
        <f t="shared" si="61"/>
        <v>216</v>
      </c>
      <c r="K691">
        <f t="shared" si="57"/>
        <v>396</v>
      </c>
      <c r="L691" t="s">
        <v>759</v>
      </c>
      <c r="M691">
        <v>71.7</v>
      </c>
    </row>
    <row r="692" spans="1:12" ht="12.75">
      <c r="A692" t="s">
        <v>740</v>
      </c>
      <c r="B692">
        <f t="shared" si="59"/>
        <v>689</v>
      </c>
      <c r="C692" t="s">
        <v>472</v>
      </c>
      <c r="D692">
        <v>24</v>
      </c>
      <c r="E692">
        <v>33</v>
      </c>
      <c r="F692" s="6">
        <v>54.9</v>
      </c>
      <c r="H692">
        <v>24.5</v>
      </c>
      <c r="I692">
        <v>24.5</v>
      </c>
      <c r="J692">
        <f t="shared" si="61"/>
        <v>224.5</v>
      </c>
      <c r="K692">
        <f t="shared" si="57"/>
        <v>399.5</v>
      </c>
      <c r="L692" t="s">
        <v>435</v>
      </c>
    </row>
    <row r="693" spans="1:12" ht="12.75">
      <c r="A693" t="s">
        <v>740</v>
      </c>
      <c r="B693">
        <f t="shared" si="59"/>
        <v>690</v>
      </c>
      <c r="C693" t="s">
        <v>56</v>
      </c>
      <c r="D693">
        <v>13</v>
      </c>
      <c r="E693">
        <v>23</v>
      </c>
      <c r="F693" s="6">
        <v>42.9</v>
      </c>
      <c r="H693">
        <v>20</v>
      </c>
      <c r="I693">
        <v>13</v>
      </c>
      <c r="J693">
        <f t="shared" si="61"/>
        <v>220</v>
      </c>
      <c r="K693">
        <f t="shared" si="57"/>
        <v>388</v>
      </c>
      <c r="L693" t="s">
        <v>760</v>
      </c>
    </row>
    <row r="694" spans="1:12" ht="12.75">
      <c r="A694" t="s">
        <v>741</v>
      </c>
      <c r="B694">
        <f t="shared" si="59"/>
        <v>691</v>
      </c>
      <c r="C694" t="s">
        <v>63</v>
      </c>
      <c r="D694">
        <v>20</v>
      </c>
      <c r="E694">
        <v>33</v>
      </c>
      <c r="F694" s="6">
        <v>86.4</v>
      </c>
      <c r="H694">
        <v>10</v>
      </c>
      <c r="I694">
        <v>18</v>
      </c>
      <c r="J694">
        <f>H694+225</f>
        <v>235</v>
      </c>
      <c r="K694">
        <f t="shared" si="57"/>
        <v>393</v>
      </c>
      <c r="L694" t="s">
        <v>761</v>
      </c>
    </row>
    <row r="695" spans="1:12" ht="12.75">
      <c r="A695" t="s">
        <v>741</v>
      </c>
      <c r="B695">
        <f t="shared" si="59"/>
        <v>692</v>
      </c>
      <c r="C695" t="s">
        <v>152</v>
      </c>
      <c r="D695">
        <v>13</v>
      </c>
      <c r="E695">
        <v>22</v>
      </c>
      <c r="F695" s="6">
        <v>44</v>
      </c>
      <c r="H695">
        <v>20</v>
      </c>
      <c r="I695">
        <v>5</v>
      </c>
      <c r="J695">
        <f>H695+225</f>
        <v>245</v>
      </c>
      <c r="K695">
        <f t="shared" si="57"/>
        <v>380</v>
      </c>
      <c r="L695" t="s">
        <v>762</v>
      </c>
    </row>
    <row r="696" spans="1:12" ht="12.75">
      <c r="A696" t="s">
        <v>742</v>
      </c>
      <c r="B696">
        <f t="shared" si="59"/>
        <v>693</v>
      </c>
      <c r="C696" t="s">
        <v>202</v>
      </c>
      <c r="D696">
        <v>14</v>
      </c>
      <c r="E696">
        <v>24</v>
      </c>
      <c r="F696" s="6">
        <v>49.4</v>
      </c>
      <c r="H696">
        <v>3</v>
      </c>
      <c r="I696">
        <v>9</v>
      </c>
      <c r="J696">
        <f>H696+250</f>
        <v>253</v>
      </c>
      <c r="K696">
        <f t="shared" si="57"/>
        <v>384</v>
      </c>
      <c r="L696" t="s">
        <v>678</v>
      </c>
    </row>
    <row r="697" spans="1:12" ht="12.75">
      <c r="A697" t="s">
        <v>742</v>
      </c>
      <c r="B697">
        <f t="shared" si="59"/>
        <v>694</v>
      </c>
      <c r="C697" t="s">
        <v>747</v>
      </c>
      <c r="D697">
        <v>21</v>
      </c>
      <c r="E697">
        <v>28</v>
      </c>
      <c r="F697" s="6">
        <v>35.8</v>
      </c>
      <c r="H697">
        <v>4</v>
      </c>
      <c r="I697">
        <v>19</v>
      </c>
      <c r="J697">
        <f>H697+250</f>
        <v>254</v>
      </c>
      <c r="K697">
        <f t="shared" si="57"/>
        <v>394</v>
      </c>
      <c r="L697" t="s">
        <v>763</v>
      </c>
    </row>
    <row r="698" spans="1:12" ht="12.75">
      <c r="A698" t="s">
        <v>742</v>
      </c>
      <c r="B698">
        <f t="shared" si="59"/>
        <v>695</v>
      </c>
      <c r="C698" t="s">
        <v>748</v>
      </c>
      <c r="D698">
        <v>19</v>
      </c>
      <c r="E698">
        <v>30</v>
      </c>
      <c r="F698" s="6">
        <v>51.5</v>
      </c>
      <c r="H698">
        <v>6</v>
      </c>
      <c r="I698">
        <v>20</v>
      </c>
      <c r="J698">
        <f>H698+250</f>
        <v>256</v>
      </c>
      <c r="K698">
        <f t="shared" si="57"/>
        <v>395</v>
      </c>
      <c r="L698" t="s">
        <v>757</v>
      </c>
    </row>
    <row r="699" spans="1:12" ht="12.75">
      <c r="A699" t="s">
        <v>742</v>
      </c>
      <c r="B699">
        <f t="shared" si="59"/>
        <v>696</v>
      </c>
      <c r="C699" t="s">
        <v>97</v>
      </c>
      <c r="D699">
        <v>20</v>
      </c>
      <c r="E699">
        <v>29</v>
      </c>
      <c r="F699" s="6">
        <v>44.6</v>
      </c>
      <c r="H699">
        <v>6</v>
      </c>
      <c r="I699">
        <v>11</v>
      </c>
      <c r="J699">
        <f>H699+250</f>
        <v>256</v>
      </c>
      <c r="K699">
        <f t="shared" si="57"/>
        <v>386</v>
      </c>
      <c r="L699" t="s">
        <v>764</v>
      </c>
    </row>
    <row r="700" spans="1:12" ht="12.75">
      <c r="A700" t="s">
        <v>743</v>
      </c>
      <c r="B700">
        <f t="shared" si="59"/>
        <v>697</v>
      </c>
      <c r="C700" t="s">
        <v>86</v>
      </c>
      <c r="D700">
        <v>9</v>
      </c>
      <c r="E700">
        <v>16</v>
      </c>
      <c r="F700" s="6">
        <v>36.4</v>
      </c>
      <c r="H700">
        <v>5</v>
      </c>
      <c r="I700">
        <v>19</v>
      </c>
      <c r="J700">
        <f aca="true" t="shared" si="62" ref="J700:J705">H700+275</f>
        <v>280</v>
      </c>
      <c r="K700">
        <f t="shared" si="57"/>
        <v>394</v>
      </c>
      <c r="L700" t="s">
        <v>375</v>
      </c>
    </row>
    <row r="701" spans="1:11" ht="12.75">
      <c r="A701" t="s">
        <v>743</v>
      </c>
      <c r="B701">
        <f t="shared" si="59"/>
        <v>698</v>
      </c>
      <c r="C701" t="s">
        <v>969</v>
      </c>
      <c r="D701">
        <v>22</v>
      </c>
      <c r="E701">
        <v>34</v>
      </c>
      <c r="F701" s="6">
        <v>83.9</v>
      </c>
      <c r="H701">
        <v>18</v>
      </c>
      <c r="I701">
        <v>9</v>
      </c>
      <c r="J701">
        <f t="shared" si="62"/>
        <v>293</v>
      </c>
      <c r="K701">
        <f t="shared" si="57"/>
        <v>384</v>
      </c>
    </row>
    <row r="702" spans="1:12" ht="12.75">
      <c r="A702" t="s">
        <v>743</v>
      </c>
      <c r="B702">
        <f t="shared" si="59"/>
        <v>699</v>
      </c>
      <c r="C702" t="s">
        <v>703</v>
      </c>
      <c r="D702">
        <v>20</v>
      </c>
      <c r="E702">
        <v>32</v>
      </c>
      <c r="F702" s="6">
        <v>70.2</v>
      </c>
      <c r="H702">
        <v>23</v>
      </c>
      <c r="I702">
        <v>6</v>
      </c>
      <c r="J702">
        <f t="shared" si="62"/>
        <v>298</v>
      </c>
      <c r="K702">
        <f t="shared" si="57"/>
        <v>381</v>
      </c>
      <c r="L702" t="s">
        <v>765</v>
      </c>
    </row>
    <row r="703" spans="1:11" ht="12.75">
      <c r="A703" t="s">
        <v>766</v>
      </c>
      <c r="B703">
        <f t="shared" si="59"/>
        <v>700</v>
      </c>
      <c r="C703" t="s">
        <v>58</v>
      </c>
      <c r="D703">
        <v>12</v>
      </c>
      <c r="E703">
        <v>29</v>
      </c>
      <c r="F703" s="6">
        <v>41.3</v>
      </c>
      <c r="H703">
        <v>12</v>
      </c>
      <c r="I703">
        <v>17</v>
      </c>
      <c r="J703">
        <f t="shared" si="62"/>
        <v>287</v>
      </c>
      <c r="K703">
        <f>I703+400</f>
        <v>417</v>
      </c>
    </row>
    <row r="704" spans="1:12" ht="12.75">
      <c r="A704" t="s">
        <v>766</v>
      </c>
      <c r="B704">
        <f t="shared" si="59"/>
        <v>701</v>
      </c>
      <c r="C704" t="s">
        <v>134</v>
      </c>
      <c r="D704">
        <v>20</v>
      </c>
      <c r="E704">
        <v>28</v>
      </c>
      <c r="F704" s="6">
        <v>38.9</v>
      </c>
      <c r="H704">
        <v>2</v>
      </c>
      <c r="I704">
        <v>23</v>
      </c>
      <c r="J704">
        <f t="shared" si="62"/>
        <v>277</v>
      </c>
      <c r="K704">
        <f aca="true" t="shared" si="63" ref="K704:K730">I704+400</f>
        <v>423</v>
      </c>
      <c r="L704" t="s">
        <v>776</v>
      </c>
    </row>
    <row r="705" spans="1:12" ht="12.75">
      <c r="A705" t="s">
        <v>766</v>
      </c>
      <c r="B705">
        <f t="shared" si="59"/>
        <v>702</v>
      </c>
      <c r="C705" t="s">
        <v>775</v>
      </c>
      <c r="D705">
        <v>16</v>
      </c>
      <c r="E705">
        <v>29</v>
      </c>
      <c r="F705" s="6">
        <v>63</v>
      </c>
      <c r="H705">
        <v>5</v>
      </c>
      <c r="I705">
        <v>19</v>
      </c>
      <c r="J705">
        <f t="shared" si="62"/>
        <v>280</v>
      </c>
      <c r="K705">
        <f t="shared" si="63"/>
        <v>419</v>
      </c>
      <c r="L705" t="s">
        <v>777</v>
      </c>
    </row>
    <row r="706" spans="1:12" ht="12.75">
      <c r="A706" t="s">
        <v>767</v>
      </c>
      <c r="B706">
        <f t="shared" si="59"/>
        <v>703</v>
      </c>
      <c r="C706" t="s">
        <v>56</v>
      </c>
      <c r="D706">
        <v>14</v>
      </c>
      <c r="E706">
        <v>26</v>
      </c>
      <c r="F706" s="6">
        <v>69.7</v>
      </c>
      <c r="H706">
        <v>23</v>
      </c>
      <c r="I706">
        <v>7</v>
      </c>
      <c r="J706">
        <f>H706+250</f>
        <v>273</v>
      </c>
      <c r="K706">
        <f t="shared" si="63"/>
        <v>407</v>
      </c>
      <c r="L706" t="s">
        <v>778</v>
      </c>
    </row>
    <row r="707" spans="1:12" ht="12.75">
      <c r="A707" t="s">
        <v>767</v>
      </c>
      <c r="B707">
        <f t="shared" si="59"/>
        <v>704</v>
      </c>
      <c r="C707" t="s">
        <v>297</v>
      </c>
      <c r="D707">
        <v>23</v>
      </c>
      <c r="E707">
        <v>37</v>
      </c>
      <c r="F707" s="6">
        <v>113</v>
      </c>
      <c r="H707">
        <v>21</v>
      </c>
      <c r="I707">
        <v>25</v>
      </c>
      <c r="J707">
        <f>H707+250</f>
        <v>271</v>
      </c>
      <c r="K707">
        <f t="shared" si="63"/>
        <v>425</v>
      </c>
      <c r="L707" t="s">
        <v>720</v>
      </c>
    </row>
    <row r="708" spans="1:12" ht="12.75">
      <c r="A708" t="s">
        <v>767</v>
      </c>
      <c r="B708">
        <f t="shared" si="59"/>
        <v>705</v>
      </c>
      <c r="C708" t="s">
        <v>614</v>
      </c>
      <c r="D708">
        <v>14</v>
      </c>
      <c r="E708">
        <v>26</v>
      </c>
      <c r="F708" s="6">
        <v>51.3</v>
      </c>
      <c r="H708">
        <v>10</v>
      </c>
      <c r="I708">
        <v>7</v>
      </c>
      <c r="J708">
        <f>H708+250</f>
        <v>260</v>
      </c>
      <c r="K708">
        <f t="shared" si="63"/>
        <v>407</v>
      </c>
      <c r="L708" t="s">
        <v>779</v>
      </c>
    </row>
    <row r="709" spans="1:12" ht="12.75">
      <c r="A709" t="s">
        <v>767</v>
      </c>
      <c r="B709">
        <f t="shared" si="59"/>
        <v>706</v>
      </c>
      <c r="C709" t="s">
        <v>58</v>
      </c>
      <c r="D709">
        <v>5</v>
      </c>
      <c r="E709">
        <v>17</v>
      </c>
      <c r="F709" s="6">
        <v>37.9</v>
      </c>
      <c r="H709">
        <v>0</v>
      </c>
      <c r="I709">
        <v>15</v>
      </c>
      <c r="J709">
        <f>H709+250</f>
        <v>250</v>
      </c>
      <c r="K709">
        <f t="shared" si="63"/>
        <v>415</v>
      </c>
      <c r="L709" t="s">
        <v>780</v>
      </c>
    </row>
    <row r="710" spans="1:12" ht="12.75">
      <c r="A710" t="s">
        <v>768</v>
      </c>
      <c r="B710">
        <f t="shared" si="59"/>
        <v>707</v>
      </c>
      <c r="C710" t="s">
        <v>232</v>
      </c>
      <c r="D710">
        <v>13</v>
      </c>
      <c r="E710">
        <v>21</v>
      </c>
      <c r="F710" s="6">
        <v>59.8</v>
      </c>
      <c r="H710">
        <v>11</v>
      </c>
      <c r="I710">
        <v>17</v>
      </c>
      <c r="J710">
        <f>H710+225</f>
        <v>236</v>
      </c>
      <c r="K710">
        <f t="shared" si="63"/>
        <v>417</v>
      </c>
      <c r="L710" t="s">
        <v>781</v>
      </c>
    </row>
    <row r="711" spans="1:13" ht="12.75">
      <c r="A711" t="s">
        <v>768</v>
      </c>
      <c r="B711">
        <f t="shared" si="59"/>
        <v>708</v>
      </c>
      <c r="C711" t="s">
        <v>92</v>
      </c>
      <c r="D711">
        <v>10</v>
      </c>
      <c r="E711">
        <v>19</v>
      </c>
      <c r="G711">
        <v>78</v>
      </c>
      <c r="H711">
        <v>18</v>
      </c>
      <c r="I711">
        <v>0.5</v>
      </c>
      <c r="J711">
        <f>H711+225</f>
        <v>243</v>
      </c>
      <c r="K711">
        <f t="shared" si="63"/>
        <v>400.5</v>
      </c>
      <c r="L711" t="s">
        <v>782</v>
      </c>
      <c r="M711">
        <v>92</v>
      </c>
    </row>
    <row r="712" spans="1:12" ht="12.75">
      <c r="A712" t="s">
        <v>769</v>
      </c>
      <c r="B712">
        <f t="shared" si="59"/>
        <v>709</v>
      </c>
      <c r="C712" t="s">
        <v>176</v>
      </c>
      <c r="D712">
        <v>19</v>
      </c>
      <c r="E712">
        <v>29</v>
      </c>
      <c r="F712" s="6">
        <v>60.3</v>
      </c>
      <c r="H712">
        <v>21</v>
      </c>
      <c r="I712">
        <v>7</v>
      </c>
      <c r="J712">
        <f>H712+200</f>
        <v>221</v>
      </c>
      <c r="K712">
        <f t="shared" si="63"/>
        <v>407</v>
      </c>
      <c r="L712" t="s">
        <v>29</v>
      </c>
    </row>
    <row r="713" spans="1:12" ht="12.75">
      <c r="A713" t="s">
        <v>769</v>
      </c>
      <c r="B713">
        <f t="shared" si="59"/>
        <v>710</v>
      </c>
      <c r="C713" t="s">
        <v>152</v>
      </c>
      <c r="D713">
        <v>19</v>
      </c>
      <c r="E713">
        <v>30</v>
      </c>
      <c r="F713" s="6">
        <v>60.2</v>
      </c>
      <c r="H713">
        <v>20</v>
      </c>
      <c r="I713">
        <v>11</v>
      </c>
      <c r="J713">
        <f>H713+200</f>
        <v>220</v>
      </c>
      <c r="K713">
        <f t="shared" si="63"/>
        <v>411</v>
      </c>
      <c r="L713" t="s">
        <v>354</v>
      </c>
    </row>
    <row r="714" spans="1:12" ht="12.75">
      <c r="A714" t="s">
        <v>769</v>
      </c>
      <c r="B714">
        <f t="shared" si="59"/>
        <v>711</v>
      </c>
      <c r="C714" t="s">
        <v>92</v>
      </c>
      <c r="D714">
        <v>11</v>
      </c>
      <c r="E714">
        <v>20</v>
      </c>
      <c r="F714" s="6">
        <v>43.8</v>
      </c>
      <c r="H714">
        <v>19</v>
      </c>
      <c r="I714">
        <v>12</v>
      </c>
      <c r="J714">
        <f>H714+200</f>
        <v>219</v>
      </c>
      <c r="K714">
        <f t="shared" si="63"/>
        <v>412</v>
      </c>
      <c r="L714" t="s">
        <v>783</v>
      </c>
    </row>
    <row r="715" spans="1:12" ht="12.75">
      <c r="A715" t="s">
        <v>770</v>
      </c>
      <c r="B715">
        <f t="shared" si="59"/>
        <v>712</v>
      </c>
      <c r="C715" t="s">
        <v>152</v>
      </c>
      <c r="D715">
        <v>13</v>
      </c>
      <c r="E715">
        <v>25</v>
      </c>
      <c r="F715" s="6">
        <v>47.1</v>
      </c>
      <c r="H715">
        <v>19</v>
      </c>
      <c r="I715">
        <v>23</v>
      </c>
      <c r="J715">
        <f>H715+175</f>
        <v>194</v>
      </c>
      <c r="K715">
        <f t="shared" si="63"/>
        <v>423</v>
      </c>
      <c r="L715" t="s">
        <v>784</v>
      </c>
    </row>
    <row r="716" spans="1:12" ht="12.75">
      <c r="A716" t="s">
        <v>770</v>
      </c>
      <c r="B716">
        <f t="shared" si="59"/>
        <v>713</v>
      </c>
      <c r="C716" t="s">
        <v>97</v>
      </c>
      <c r="D716">
        <v>19</v>
      </c>
      <c r="E716">
        <v>32</v>
      </c>
      <c r="F716" s="6">
        <v>78.3</v>
      </c>
      <c r="H716">
        <v>11</v>
      </c>
      <c r="I716">
        <v>10</v>
      </c>
      <c r="J716">
        <f>H716+175</f>
        <v>186</v>
      </c>
      <c r="K716">
        <f t="shared" si="63"/>
        <v>410</v>
      </c>
      <c r="L716" t="s">
        <v>785</v>
      </c>
    </row>
    <row r="717" spans="1:12" ht="12.75">
      <c r="A717" t="s">
        <v>770</v>
      </c>
      <c r="B717">
        <f t="shared" si="59"/>
        <v>714</v>
      </c>
      <c r="C717" t="s">
        <v>644</v>
      </c>
      <c r="D717">
        <v>14</v>
      </c>
      <c r="E717">
        <v>22</v>
      </c>
      <c r="F717" s="6">
        <v>35.8</v>
      </c>
      <c r="H717">
        <v>5</v>
      </c>
      <c r="I717">
        <v>8</v>
      </c>
      <c r="J717">
        <f>H717+175</f>
        <v>180</v>
      </c>
      <c r="K717">
        <f t="shared" si="63"/>
        <v>408</v>
      </c>
      <c r="L717" t="s">
        <v>786</v>
      </c>
    </row>
    <row r="718" spans="1:12" ht="12.75">
      <c r="A718" t="s">
        <v>770</v>
      </c>
      <c r="B718">
        <f t="shared" si="59"/>
        <v>715</v>
      </c>
      <c r="C718" t="s">
        <v>54</v>
      </c>
      <c r="D718">
        <v>19</v>
      </c>
      <c r="E718">
        <v>28</v>
      </c>
      <c r="F718" s="6">
        <v>48.1</v>
      </c>
      <c r="H718">
        <v>1</v>
      </c>
      <c r="I718">
        <v>24.5</v>
      </c>
      <c r="J718">
        <f>H718+175</f>
        <v>176</v>
      </c>
      <c r="K718">
        <f t="shared" si="63"/>
        <v>424.5</v>
      </c>
      <c r="L718" t="s">
        <v>787</v>
      </c>
    </row>
    <row r="719" spans="1:11" ht="12.75">
      <c r="A719" t="s">
        <v>771</v>
      </c>
      <c r="B719">
        <f t="shared" si="59"/>
        <v>716</v>
      </c>
      <c r="C719" t="s">
        <v>695</v>
      </c>
      <c r="D719">
        <v>14</v>
      </c>
      <c r="E719">
        <v>24</v>
      </c>
      <c r="F719" s="6">
        <v>38.1</v>
      </c>
      <c r="H719">
        <v>11</v>
      </c>
      <c r="I719">
        <v>16</v>
      </c>
      <c r="J719">
        <f>H719+150</f>
        <v>161</v>
      </c>
      <c r="K719">
        <f t="shared" si="63"/>
        <v>416</v>
      </c>
    </row>
    <row r="720" spans="1:12" ht="12.75">
      <c r="A720" t="s">
        <v>772</v>
      </c>
      <c r="B720">
        <f t="shared" si="59"/>
        <v>717</v>
      </c>
      <c r="C720" t="s">
        <v>300</v>
      </c>
      <c r="D720">
        <v>11</v>
      </c>
      <c r="E720">
        <v>20</v>
      </c>
      <c r="F720" s="6">
        <v>45.6</v>
      </c>
      <c r="H720">
        <v>22</v>
      </c>
      <c r="I720">
        <v>5</v>
      </c>
      <c r="J720">
        <f>H720+125</f>
        <v>147</v>
      </c>
      <c r="K720">
        <f t="shared" si="63"/>
        <v>405</v>
      </c>
      <c r="L720" t="s">
        <v>788</v>
      </c>
    </row>
    <row r="721" spans="1:12" ht="12.75">
      <c r="A721" t="s">
        <v>772</v>
      </c>
      <c r="B721">
        <f t="shared" si="59"/>
        <v>718</v>
      </c>
      <c r="C721" t="s">
        <v>92</v>
      </c>
      <c r="D721">
        <v>8</v>
      </c>
      <c r="E721">
        <v>16</v>
      </c>
      <c r="F721" s="6">
        <v>40</v>
      </c>
      <c r="H721">
        <v>12</v>
      </c>
      <c r="I721">
        <v>18</v>
      </c>
      <c r="J721">
        <f>H721+125</f>
        <v>137</v>
      </c>
      <c r="K721">
        <f t="shared" si="63"/>
        <v>418</v>
      </c>
      <c r="L721" t="s">
        <v>435</v>
      </c>
    </row>
    <row r="722" spans="1:13" ht="12.75">
      <c r="A722" t="s">
        <v>772</v>
      </c>
      <c r="B722">
        <f t="shared" si="59"/>
        <v>719</v>
      </c>
      <c r="C722" t="s">
        <v>63</v>
      </c>
      <c r="D722">
        <v>18</v>
      </c>
      <c r="E722">
        <v>31</v>
      </c>
      <c r="G722">
        <v>97</v>
      </c>
      <c r="H722">
        <v>5</v>
      </c>
      <c r="I722">
        <v>15</v>
      </c>
      <c r="J722">
        <f>H722+125</f>
        <v>130</v>
      </c>
      <c r="K722">
        <f t="shared" si="63"/>
        <v>415</v>
      </c>
      <c r="L722" t="s">
        <v>789</v>
      </c>
      <c r="M722">
        <v>105</v>
      </c>
    </row>
    <row r="723" spans="1:11" ht="12.75">
      <c r="A723" t="s">
        <v>773</v>
      </c>
      <c r="B723">
        <f t="shared" si="59"/>
        <v>720</v>
      </c>
      <c r="C723" t="s">
        <v>297</v>
      </c>
      <c r="D723">
        <v>22</v>
      </c>
      <c r="E723">
        <v>35</v>
      </c>
      <c r="F723" s="6">
        <v>80</v>
      </c>
      <c r="H723">
        <v>20</v>
      </c>
      <c r="I723">
        <v>24</v>
      </c>
      <c r="J723">
        <f>H723+100</f>
        <v>120</v>
      </c>
      <c r="K723">
        <f t="shared" si="63"/>
        <v>424</v>
      </c>
    </row>
    <row r="724" spans="1:12" ht="12.75">
      <c r="A724" t="s">
        <v>773</v>
      </c>
      <c r="B724">
        <f t="shared" si="59"/>
        <v>721</v>
      </c>
      <c r="C724" t="s">
        <v>56</v>
      </c>
      <c r="D724">
        <v>13</v>
      </c>
      <c r="E724">
        <v>26</v>
      </c>
      <c r="F724" s="6">
        <v>69.5</v>
      </c>
      <c r="H724">
        <v>12</v>
      </c>
      <c r="I724">
        <v>19</v>
      </c>
      <c r="J724">
        <f>H724+100</f>
        <v>112</v>
      </c>
      <c r="K724">
        <f t="shared" si="63"/>
        <v>419</v>
      </c>
      <c r="L724" t="s">
        <v>809</v>
      </c>
    </row>
    <row r="725" spans="1:12" ht="12.75">
      <c r="A725" t="s">
        <v>773</v>
      </c>
      <c r="B725">
        <f t="shared" si="59"/>
        <v>722</v>
      </c>
      <c r="C725" t="s">
        <v>527</v>
      </c>
      <c r="D725">
        <v>20</v>
      </c>
      <c r="E725">
        <v>28</v>
      </c>
      <c r="F725" s="6">
        <v>58</v>
      </c>
      <c r="H725">
        <v>12</v>
      </c>
      <c r="I725">
        <v>24</v>
      </c>
      <c r="J725">
        <f>H725+100</f>
        <v>112</v>
      </c>
      <c r="K725">
        <f t="shared" si="63"/>
        <v>424</v>
      </c>
      <c r="L725" t="s">
        <v>790</v>
      </c>
    </row>
    <row r="726" spans="1:12" ht="12.75">
      <c r="A726" t="s">
        <v>774</v>
      </c>
      <c r="B726">
        <f t="shared" si="59"/>
        <v>723</v>
      </c>
      <c r="C726" t="s">
        <v>263</v>
      </c>
      <c r="D726">
        <v>17</v>
      </c>
      <c r="E726">
        <v>25</v>
      </c>
      <c r="F726" s="6">
        <v>45.7</v>
      </c>
      <c r="H726">
        <v>20</v>
      </c>
      <c r="I726">
        <v>13</v>
      </c>
      <c r="J726">
        <f>H726+75</f>
        <v>95</v>
      </c>
      <c r="K726">
        <f t="shared" si="63"/>
        <v>413</v>
      </c>
      <c r="L726" t="s">
        <v>791</v>
      </c>
    </row>
    <row r="727" spans="1:12" ht="12.75">
      <c r="A727" t="s">
        <v>774</v>
      </c>
      <c r="B727">
        <f t="shared" si="59"/>
        <v>724</v>
      </c>
      <c r="C727" t="s">
        <v>300</v>
      </c>
      <c r="D727">
        <v>15</v>
      </c>
      <c r="E727">
        <v>24</v>
      </c>
      <c r="F727" s="6">
        <v>40.9</v>
      </c>
      <c r="H727">
        <v>16</v>
      </c>
      <c r="I727">
        <v>13</v>
      </c>
      <c r="J727">
        <f>H727+75</f>
        <v>91</v>
      </c>
      <c r="K727">
        <f t="shared" si="63"/>
        <v>413</v>
      </c>
      <c r="L727" t="s">
        <v>792</v>
      </c>
    </row>
    <row r="728" spans="1:12" ht="12.75">
      <c r="A728" t="s">
        <v>774</v>
      </c>
      <c r="B728">
        <f t="shared" si="59"/>
        <v>725</v>
      </c>
      <c r="C728" t="s">
        <v>152</v>
      </c>
      <c r="D728">
        <v>16</v>
      </c>
      <c r="E728">
        <v>23</v>
      </c>
      <c r="F728" s="6">
        <v>39</v>
      </c>
      <c r="H728">
        <v>12</v>
      </c>
      <c r="I728">
        <v>11</v>
      </c>
      <c r="J728">
        <f>H728+75</f>
        <v>87</v>
      </c>
      <c r="K728">
        <f t="shared" si="63"/>
        <v>411</v>
      </c>
      <c r="L728" t="s">
        <v>793</v>
      </c>
    </row>
    <row r="729" spans="1:12" ht="12.75">
      <c r="A729" t="s">
        <v>774</v>
      </c>
      <c r="B729">
        <f t="shared" si="59"/>
        <v>726</v>
      </c>
      <c r="C729" t="s">
        <v>54</v>
      </c>
      <c r="D729">
        <v>11</v>
      </c>
      <c r="E729">
        <v>19</v>
      </c>
      <c r="F729" s="6">
        <v>38.3</v>
      </c>
      <c r="H729">
        <v>10</v>
      </c>
      <c r="I729">
        <v>16</v>
      </c>
      <c r="J729">
        <f>H729+75</f>
        <v>85</v>
      </c>
      <c r="K729">
        <f t="shared" si="63"/>
        <v>416</v>
      </c>
      <c r="L729" t="s">
        <v>794</v>
      </c>
    </row>
    <row r="730" spans="1:12" ht="12.75">
      <c r="A730" t="s">
        <v>774</v>
      </c>
      <c r="B730">
        <f t="shared" si="59"/>
        <v>727</v>
      </c>
      <c r="C730" t="s">
        <v>92</v>
      </c>
      <c r="D730">
        <v>9</v>
      </c>
      <c r="E730">
        <v>17</v>
      </c>
      <c r="F730" s="6">
        <v>53.4</v>
      </c>
      <c r="H730">
        <v>5</v>
      </c>
      <c r="I730">
        <v>19</v>
      </c>
      <c r="J730">
        <f>H730+75</f>
        <v>80</v>
      </c>
      <c r="K730">
        <f t="shared" si="63"/>
        <v>419</v>
      </c>
      <c r="L730" t="s">
        <v>810</v>
      </c>
    </row>
    <row r="731" spans="1:12" ht="12.75">
      <c r="A731" t="s">
        <v>795</v>
      </c>
      <c r="B731">
        <f t="shared" si="59"/>
        <v>728</v>
      </c>
      <c r="C731" t="s">
        <v>503</v>
      </c>
      <c r="D731">
        <v>19</v>
      </c>
      <c r="E731">
        <v>27</v>
      </c>
      <c r="F731" s="6">
        <v>72</v>
      </c>
      <c r="H731">
        <v>20</v>
      </c>
      <c r="I731">
        <v>9</v>
      </c>
      <c r="J731">
        <f>H731+50</f>
        <v>70</v>
      </c>
      <c r="K731">
        <f aca="true" t="shared" si="64" ref="K731:K736">I731+400</f>
        <v>409</v>
      </c>
      <c r="L731" t="s">
        <v>806</v>
      </c>
    </row>
    <row r="732" spans="1:12" ht="12.75">
      <c r="A732" t="s">
        <v>795</v>
      </c>
      <c r="B732">
        <f t="shared" si="59"/>
        <v>729</v>
      </c>
      <c r="C732" t="s">
        <v>266</v>
      </c>
      <c r="D732">
        <v>28</v>
      </c>
      <c r="E732">
        <v>39</v>
      </c>
      <c r="F732" s="6">
        <v>70</v>
      </c>
      <c r="H732">
        <v>8</v>
      </c>
      <c r="I732">
        <v>3</v>
      </c>
      <c r="J732">
        <f>H732+50</f>
        <v>58</v>
      </c>
      <c r="K732">
        <f t="shared" si="64"/>
        <v>403</v>
      </c>
      <c r="L732" t="s">
        <v>807</v>
      </c>
    </row>
    <row r="733" spans="1:12" ht="12.75">
      <c r="A733" t="s">
        <v>796</v>
      </c>
      <c r="B733">
        <f t="shared" si="59"/>
        <v>730</v>
      </c>
      <c r="C733" t="s">
        <v>61</v>
      </c>
      <c r="D733">
        <v>14</v>
      </c>
      <c r="E733">
        <v>23</v>
      </c>
      <c r="F733" s="6">
        <v>63.7</v>
      </c>
      <c r="H733">
        <v>4</v>
      </c>
      <c r="I733">
        <v>5</v>
      </c>
      <c r="J733">
        <f>H733+25</f>
        <v>29</v>
      </c>
      <c r="K733">
        <f t="shared" si="64"/>
        <v>405</v>
      </c>
      <c r="L733" t="s">
        <v>361</v>
      </c>
    </row>
    <row r="734" spans="1:11" ht="12.75">
      <c r="A734" t="s">
        <v>797</v>
      </c>
      <c r="B734">
        <f t="shared" si="59"/>
        <v>731</v>
      </c>
      <c r="C734" t="s">
        <v>804</v>
      </c>
      <c r="D734">
        <v>8</v>
      </c>
      <c r="E734">
        <v>16</v>
      </c>
      <c r="F734" s="6">
        <v>37.2</v>
      </c>
      <c r="H734">
        <v>22</v>
      </c>
      <c r="I734">
        <v>6</v>
      </c>
      <c r="J734">
        <f>H734+0</f>
        <v>22</v>
      </c>
      <c r="K734">
        <f t="shared" si="64"/>
        <v>406</v>
      </c>
    </row>
    <row r="735" spans="1:13" ht="12.75">
      <c r="A735" t="s">
        <v>797</v>
      </c>
      <c r="B735">
        <f t="shared" si="59"/>
        <v>732</v>
      </c>
      <c r="C735" t="s">
        <v>63</v>
      </c>
      <c r="D735">
        <v>22</v>
      </c>
      <c r="E735">
        <v>35</v>
      </c>
      <c r="G735">
        <v>81</v>
      </c>
      <c r="H735">
        <v>20</v>
      </c>
      <c r="I735">
        <v>19</v>
      </c>
      <c r="J735">
        <f aca="true" t="shared" si="65" ref="J735:J740">H735+0</f>
        <v>20</v>
      </c>
      <c r="K735">
        <f t="shared" si="64"/>
        <v>419</v>
      </c>
      <c r="L735" t="s">
        <v>808</v>
      </c>
      <c r="M735">
        <v>78.5</v>
      </c>
    </row>
    <row r="736" spans="1:12" ht="12.75">
      <c r="A736" t="s">
        <v>797</v>
      </c>
      <c r="B736">
        <f t="shared" si="59"/>
        <v>733</v>
      </c>
      <c r="C736" t="s">
        <v>158</v>
      </c>
      <c r="D736">
        <v>20</v>
      </c>
      <c r="E736">
        <v>32</v>
      </c>
      <c r="F736" s="6">
        <v>66.4</v>
      </c>
      <c r="H736">
        <v>12</v>
      </c>
      <c r="I736">
        <v>4</v>
      </c>
      <c r="J736">
        <f t="shared" si="65"/>
        <v>12</v>
      </c>
      <c r="K736">
        <f t="shared" si="64"/>
        <v>404</v>
      </c>
      <c r="L736" t="s">
        <v>811</v>
      </c>
    </row>
    <row r="737" spans="1:12" ht="12.75">
      <c r="A737" t="s">
        <v>798</v>
      </c>
      <c r="B737">
        <f t="shared" si="59"/>
        <v>734</v>
      </c>
      <c r="C737" t="s">
        <v>92</v>
      </c>
      <c r="D737">
        <v>7</v>
      </c>
      <c r="E737">
        <v>20</v>
      </c>
      <c r="F737" s="6">
        <v>80.7</v>
      </c>
      <c r="H737">
        <v>4</v>
      </c>
      <c r="I737">
        <v>17</v>
      </c>
      <c r="J737">
        <f t="shared" si="65"/>
        <v>4</v>
      </c>
      <c r="K737">
        <f>I737+425</f>
        <v>442</v>
      </c>
      <c r="L737" t="s">
        <v>812</v>
      </c>
    </row>
    <row r="738" spans="1:12" ht="12.75">
      <c r="A738" t="s">
        <v>798</v>
      </c>
      <c r="B738">
        <f t="shared" si="59"/>
        <v>735</v>
      </c>
      <c r="C738" t="s">
        <v>195</v>
      </c>
      <c r="D738">
        <v>11</v>
      </c>
      <c r="E738">
        <v>21</v>
      </c>
      <c r="F738" s="6">
        <v>52.1</v>
      </c>
      <c r="H738">
        <v>10</v>
      </c>
      <c r="I738">
        <v>2</v>
      </c>
      <c r="J738">
        <f t="shared" si="65"/>
        <v>10</v>
      </c>
      <c r="K738">
        <f aca="true" t="shared" si="66" ref="K738:K784">I738+425</f>
        <v>427</v>
      </c>
      <c r="L738" t="s">
        <v>813</v>
      </c>
    </row>
    <row r="739" spans="1:13" ht="12.75">
      <c r="A739" t="s">
        <v>798</v>
      </c>
      <c r="B739">
        <f t="shared" si="59"/>
        <v>736</v>
      </c>
      <c r="C739" t="s">
        <v>805</v>
      </c>
      <c r="D739">
        <v>13</v>
      </c>
      <c r="E739">
        <v>21</v>
      </c>
      <c r="G739">
        <v>65</v>
      </c>
      <c r="H739">
        <v>20</v>
      </c>
      <c r="I739">
        <v>9</v>
      </c>
      <c r="J739">
        <f t="shared" si="65"/>
        <v>20</v>
      </c>
      <c r="K739">
        <f t="shared" si="66"/>
        <v>434</v>
      </c>
      <c r="L739" t="s">
        <v>814</v>
      </c>
      <c r="M739">
        <v>63</v>
      </c>
    </row>
    <row r="740" spans="1:12" ht="12.75">
      <c r="A740" t="s">
        <v>798</v>
      </c>
      <c r="B740">
        <f aca="true" t="shared" si="67" ref="B740:B803">B739+1</f>
        <v>737</v>
      </c>
      <c r="C740" t="s">
        <v>263</v>
      </c>
      <c r="D740">
        <v>21</v>
      </c>
      <c r="E740">
        <v>30</v>
      </c>
      <c r="F740" s="6">
        <v>49.5</v>
      </c>
      <c r="H740">
        <v>24</v>
      </c>
      <c r="I740">
        <v>19</v>
      </c>
      <c r="J740">
        <f t="shared" si="65"/>
        <v>24</v>
      </c>
      <c r="K740">
        <f t="shared" si="66"/>
        <v>444</v>
      </c>
      <c r="L740" t="s">
        <v>815</v>
      </c>
    </row>
    <row r="741" spans="1:12" ht="12.75">
      <c r="A741" t="s">
        <v>799</v>
      </c>
      <c r="B741">
        <f t="shared" si="67"/>
        <v>738</v>
      </c>
      <c r="C741" t="s">
        <v>54</v>
      </c>
      <c r="D741">
        <v>14</v>
      </c>
      <c r="E741">
        <v>26</v>
      </c>
      <c r="F741" s="6">
        <v>84</v>
      </c>
      <c r="H741">
        <v>5</v>
      </c>
      <c r="I741">
        <v>17</v>
      </c>
      <c r="J741">
        <f>H741+25</f>
        <v>30</v>
      </c>
      <c r="K741">
        <f t="shared" si="66"/>
        <v>442</v>
      </c>
      <c r="L741" t="s">
        <v>816</v>
      </c>
    </row>
    <row r="742" spans="1:12" ht="12.75">
      <c r="A742" t="s">
        <v>799</v>
      </c>
      <c r="B742">
        <f t="shared" si="67"/>
        <v>739</v>
      </c>
      <c r="C742" t="s">
        <v>696</v>
      </c>
      <c r="D742">
        <v>8</v>
      </c>
      <c r="E742">
        <v>17</v>
      </c>
      <c r="F742" s="6">
        <v>38.6</v>
      </c>
      <c r="H742">
        <v>19</v>
      </c>
      <c r="I742">
        <v>10</v>
      </c>
      <c r="J742">
        <f>H742+25</f>
        <v>44</v>
      </c>
      <c r="K742">
        <f t="shared" si="66"/>
        <v>435</v>
      </c>
      <c r="L742" t="s">
        <v>817</v>
      </c>
    </row>
    <row r="743" spans="1:12" ht="12.75">
      <c r="A743" t="s">
        <v>800</v>
      </c>
      <c r="B743">
        <f t="shared" si="67"/>
        <v>740</v>
      </c>
      <c r="C743" t="s">
        <v>58</v>
      </c>
      <c r="D743">
        <v>13</v>
      </c>
      <c r="E743">
        <v>17</v>
      </c>
      <c r="F743" s="6">
        <v>36.7</v>
      </c>
      <c r="H743">
        <v>10</v>
      </c>
      <c r="I743">
        <v>7</v>
      </c>
      <c r="J743">
        <f>H743+50</f>
        <v>60</v>
      </c>
      <c r="K743">
        <f t="shared" si="66"/>
        <v>432</v>
      </c>
      <c r="L743" t="s">
        <v>818</v>
      </c>
    </row>
    <row r="744" spans="1:12" ht="12.75">
      <c r="A744" t="s">
        <v>800</v>
      </c>
      <c r="B744">
        <f t="shared" si="67"/>
        <v>741</v>
      </c>
      <c r="C744" t="s">
        <v>103</v>
      </c>
      <c r="D744">
        <v>23</v>
      </c>
      <c r="F744" s="6">
        <v>64.6</v>
      </c>
      <c r="H744">
        <v>10</v>
      </c>
      <c r="I744">
        <v>11</v>
      </c>
      <c r="J744">
        <f>H744+50</f>
        <v>60</v>
      </c>
      <c r="K744">
        <f t="shared" si="66"/>
        <v>436</v>
      </c>
      <c r="L744" t="s">
        <v>828</v>
      </c>
    </row>
    <row r="745" spans="1:11" ht="12.75">
      <c r="A745" t="s">
        <v>800</v>
      </c>
      <c r="B745">
        <f t="shared" si="67"/>
        <v>742</v>
      </c>
      <c r="C745" t="s">
        <v>103</v>
      </c>
      <c r="D745">
        <v>20</v>
      </c>
      <c r="E745">
        <v>29</v>
      </c>
      <c r="F745" s="6">
        <v>43.9</v>
      </c>
      <c r="H745">
        <v>20</v>
      </c>
      <c r="I745">
        <v>19</v>
      </c>
      <c r="J745">
        <f>H745+50</f>
        <v>70</v>
      </c>
      <c r="K745">
        <f t="shared" si="66"/>
        <v>444</v>
      </c>
    </row>
    <row r="746" spans="1:12" ht="12.75">
      <c r="A746" t="s">
        <v>801</v>
      </c>
      <c r="B746">
        <f t="shared" si="67"/>
        <v>743</v>
      </c>
      <c r="C746" t="s">
        <v>54</v>
      </c>
      <c r="D746">
        <v>17</v>
      </c>
      <c r="E746">
        <v>25</v>
      </c>
      <c r="F746" s="6">
        <v>42.2</v>
      </c>
      <c r="H746">
        <v>4</v>
      </c>
      <c r="I746">
        <v>5</v>
      </c>
      <c r="J746">
        <f>H746+75</f>
        <v>79</v>
      </c>
      <c r="K746">
        <f t="shared" si="66"/>
        <v>430</v>
      </c>
      <c r="L746" t="s">
        <v>819</v>
      </c>
    </row>
    <row r="747" spans="1:12" ht="12.75">
      <c r="A747" t="s">
        <v>801</v>
      </c>
      <c r="B747">
        <f t="shared" si="67"/>
        <v>744</v>
      </c>
      <c r="C747" t="s">
        <v>52</v>
      </c>
      <c r="D747">
        <v>12</v>
      </c>
      <c r="E747">
        <v>19</v>
      </c>
      <c r="F747" s="6">
        <v>43.7</v>
      </c>
      <c r="H747">
        <v>6</v>
      </c>
      <c r="I747">
        <v>11</v>
      </c>
      <c r="J747">
        <f>H747+75</f>
        <v>81</v>
      </c>
      <c r="K747">
        <f t="shared" si="66"/>
        <v>436</v>
      </c>
      <c r="L747" t="s">
        <v>820</v>
      </c>
    </row>
    <row r="748" spans="1:12" ht="12.75">
      <c r="A748" t="s">
        <v>801</v>
      </c>
      <c r="B748">
        <f t="shared" si="67"/>
        <v>745</v>
      </c>
      <c r="C748" t="s">
        <v>235</v>
      </c>
      <c r="D748">
        <v>16</v>
      </c>
      <c r="E748">
        <v>24</v>
      </c>
      <c r="F748" s="6">
        <v>39.5</v>
      </c>
      <c r="H748">
        <v>12</v>
      </c>
      <c r="I748">
        <v>11</v>
      </c>
      <c r="J748">
        <f>H748+75</f>
        <v>87</v>
      </c>
      <c r="K748">
        <f t="shared" si="66"/>
        <v>436</v>
      </c>
      <c r="L748" t="s">
        <v>321</v>
      </c>
    </row>
    <row r="749" spans="1:12" ht="12.75">
      <c r="A749" t="s">
        <v>801</v>
      </c>
      <c r="B749">
        <f t="shared" si="67"/>
        <v>746</v>
      </c>
      <c r="C749" t="s">
        <v>56</v>
      </c>
      <c r="D749">
        <v>11</v>
      </c>
      <c r="E749">
        <v>19</v>
      </c>
      <c r="F749" s="6">
        <v>35.7</v>
      </c>
      <c r="H749">
        <v>11</v>
      </c>
      <c r="I749">
        <v>4</v>
      </c>
      <c r="J749">
        <f>H749+75</f>
        <v>86</v>
      </c>
      <c r="K749">
        <f t="shared" si="66"/>
        <v>429</v>
      </c>
      <c r="L749" t="s">
        <v>821</v>
      </c>
    </row>
    <row r="750" spans="1:12" ht="12.75">
      <c r="A750" t="s">
        <v>801</v>
      </c>
      <c r="B750">
        <f t="shared" si="67"/>
        <v>747</v>
      </c>
      <c r="C750" t="s">
        <v>52</v>
      </c>
      <c r="D750">
        <v>9</v>
      </c>
      <c r="E750">
        <v>16</v>
      </c>
      <c r="F750" s="6">
        <v>47.5</v>
      </c>
      <c r="H750">
        <v>22</v>
      </c>
      <c r="I750">
        <v>6</v>
      </c>
      <c r="J750">
        <f>H750+75</f>
        <v>97</v>
      </c>
      <c r="K750">
        <f t="shared" si="66"/>
        <v>431</v>
      </c>
      <c r="L750" t="s">
        <v>822</v>
      </c>
    </row>
    <row r="751" spans="1:12" ht="12.75">
      <c r="A751" t="s">
        <v>802</v>
      </c>
      <c r="B751">
        <f t="shared" si="67"/>
        <v>748</v>
      </c>
      <c r="C751" t="s">
        <v>158</v>
      </c>
      <c r="D751">
        <v>9</v>
      </c>
      <c r="E751">
        <v>22</v>
      </c>
      <c r="F751" s="6">
        <v>52.7</v>
      </c>
      <c r="H751">
        <v>2</v>
      </c>
      <c r="I751">
        <v>8</v>
      </c>
      <c r="J751">
        <f>H751+100</f>
        <v>102</v>
      </c>
      <c r="K751">
        <f t="shared" si="66"/>
        <v>433</v>
      </c>
      <c r="L751" t="s">
        <v>823</v>
      </c>
    </row>
    <row r="752" spans="1:12" ht="12.75">
      <c r="A752" t="s">
        <v>802</v>
      </c>
      <c r="B752">
        <f t="shared" si="67"/>
        <v>749</v>
      </c>
      <c r="C752" t="s">
        <v>340</v>
      </c>
      <c r="D752">
        <v>14</v>
      </c>
      <c r="E752">
        <v>21</v>
      </c>
      <c r="F752" s="6">
        <v>42.9</v>
      </c>
      <c r="H752">
        <v>2</v>
      </c>
      <c r="I752">
        <v>11</v>
      </c>
      <c r="J752">
        <f>H752+100</f>
        <v>102</v>
      </c>
      <c r="K752">
        <f t="shared" si="66"/>
        <v>436</v>
      </c>
      <c r="L752" t="s">
        <v>824</v>
      </c>
    </row>
    <row r="753" spans="1:12" ht="12.75">
      <c r="A753" t="s">
        <v>802</v>
      </c>
      <c r="B753">
        <f t="shared" si="67"/>
        <v>750</v>
      </c>
      <c r="C753" t="s">
        <v>263</v>
      </c>
      <c r="D753">
        <v>13</v>
      </c>
      <c r="E753">
        <v>25</v>
      </c>
      <c r="F753" s="6">
        <v>65.6</v>
      </c>
      <c r="H753">
        <v>11</v>
      </c>
      <c r="I753">
        <v>10</v>
      </c>
      <c r="J753">
        <f>H753+100</f>
        <v>111</v>
      </c>
      <c r="K753">
        <f t="shared" si="66"/>
        <v>435</v>
      </c>
      <c r="L753" t="s">
        <v>302</v>
      </c>
    </row>
    <row r="754" spans="1:12" ht="12.75">
      <c r="A754" t="s">
        <v>803</v>
      </c>
      <c r="B754">
        <f t="shared" si="67"/>
        <v>751</v>
      </c>
      <c r="C754" t="s">
        <v>969</v>
      </c>
      <c r="D754">
        <v>14</v>
      </c>
      <c r="E754">
        <v>23</v>
      </c>
      <c r="F754" s="6">
        <v>67.3</v>
      </c>
      <c r="H754">
        <v>3</v>
      </c>
      <c r="I754">
        <v>2</v>
      </c>
      <c r="J754">
        <f aca="true" t="shared" si="68" ref="J754:J759">H754+125</f>
        <v>128</v>
      </c>
      <c r="K754">
        <f t="shared" si="66"/>
        <v>427</v>
      </c>
      <c r="L754" t="s">
        <v>825</v>
      </c>
    </row>
    <row r="755" spans="1:12" ht="12.75">
      <c r="A755" t="s">
        <v>803</v>
      </c>
      <c r="B755">
        <f t="shared" si="67"/>
        <v>752</v>
      </c>
      <c r="C755" t="s">
        <v>54</v>
      </c>
      <c r="D755">
        <v>20</v>
      </c>
      <c r="E755">
        <v>31</v>
      </c>
      <c r="F755" s="6">
        <v>75.1</v>
      </c>
      <c r="H755">
        <v>5</v>
      </c>
      <c r="I755">
        <v>5</v>
      </c>
      <c r="J755">
        <f t="shared" si="68"/>
        <v>130</v>
      </c>
      <c r="K755">
        <f t="shared" si="66"/>
        <v>430</v>
      </c>
      <c r="L755" t="s">
        <v>826</v>
      </c>
    </row>
    <row r="756" spans="1:11" ht="12.75">
      <c r="A756" t="s">
        <v>803</v>
      </c>
      <c r="B756">
        <f t="shared" si="67"/>
        <v>753</v>
      </c>
      <c r="C756" t="s">
        <v>56</v>
      </c>
      <c r="D756">
        <v>18</v>
      </c>
      <c r="E756">
        <v>30</v>
      </c>
      <c r="F756" s="6">
        <v>50.7</v>
      </c>
      <c r="H756">
        <v>10</v>
      </c>
      <c r="I756">
        <v>9</v>
      </c>
      <c r="J756">
        <f t="shared" si="68"/>
        <v>135</v>
      </c>
      <c r="K756">
        <f t="shared" si="66"/>
        <v>434</v>
      </c>
    </row>
    <row r="757" spans="1:12" ht="12.75">
      <c r="A757" t="s">
        <v>803</v>
      </c>
      <c r="B757">
        <f t="shared" si="67"/>
        <v>754</v>
      </c>
      <c r="C757" t="s">
        <v>56</v>
      </c>
      <c r="D757">
        <v>12</v>
      </c>
      <c r="E757">
        <v>23</v>
      </c>
      <c r="F757" s="6">
        <v>52.2</v>
      </c>
      <c r="H757">
        <v>17</v>
      </c>
      <c r="I757">
        <v>5</v>
      </c>
      <c r="J757">
        <f t="shared" si="68"/>
        <v>142</v>
      </c>
      <c r="K757">
        <f t="shared" si="66"/>
        <v>430</v>
      </c>
      <c r="L757" t="s">
        <v>827</v>
      </c>
    </row>
    <row r="758" spans="1:11" ht="12.75">
      <c r="A758" t="s">
        <v>803</v>
      </c>
      <c r="B758">
        <f t="shared" si="67"/>
        <v>755</v>
      </c>
      <c r="C758" t="s">
        <v>235</v>
      </c>
      <c r="D758">
        <v>21</v>
      </c>
      <c r="E758">
        <v>32</v>
      </c>
      <c r="F758" s="6">
        <v>66.8</v>
      </c>
      <c r="H758">
        <v>21</v>
      </c>
      <c r="I758">
        <v>4</v>
      </c>
      <c r="J758">
        <f t="shared" si="68"/>
        <v>146</v>
      </c>
      <c r="K758">
        <f t="shared" si="66"/>
        <v>429</v>
      </c>
    </row>
    <row r="759" spans="1:12" ht="12.75">
      <c r="A759" t="s">
        <v>803</v>
      </c>
      <c r="B759">
        <f t="shared" si="67"/>
        <v>756</v>
      </c>
      <c r="C759" t="s">
        <v>266</v>
      </c>
      <c r="D759">
        <v>24</v>
      </c>
      <c r="E759">
        <v>33</v>
      </c>
      <c r="F759" s="6">
        <v>39.5</v>
      </c>
      <c r="H759">
        <v>21</v>
      </c>
      <c r="I759">
        <v>8</v>
      </c>
      <c r="J759">
        <f t="shared" si="68"/>
        <v>146</v>
      </c>
      <c r="K759">
        <f t="shared" si="66"/>
        <v>433</v>
      </c>
      <c r="L759" t="s">
        <v>361</v>
      </c>
    </row>
    <row r="760" spans="1:12" ht="12.75">
      <c r="A760" t="s">
        <v>829</v>
      </c>
      <c r="B760">
        <f t="shared" si="67"/>
        <v>757</v>
      </c>
      <c r="C760" t="s">
        <v>471</v>
      </c>
      <c r="D760">
        <v>14</v>
      </c>
      <c r="E760">
        <v>24</v>
      </c>
      <c r="F760" s="6">
        <v>41.4</v>
      </c>
      <c r="H760">
        <v>0</v>
      </c>
      <c r="I760">
        <v>21</v>
      </c>
      <c r="J760">
        <f>H760+150</f>
        <v>150</v>
      </c>
      <c r="K760">
        <f t="shared" si="66"/>
        <v>446</v>
      </c>
      <c r="L760" t="s">
        <v>839</v>
      </c>
    </row>
    <row r="761" spans="1:12" ht="12.75">
      <c r="A761" t="s">
        <v>829</v>
      </c>
      <c r="B761">
        <f t="shared" si="67"/>
        <v>758</v>
      </c>
      <c r="C761" t="s">
        <v>134</v>
      </c>
      <c r="D761">
        <v>20</v>
      </c>
      <c r="E761">
        <v>28</v>
      </c>
      <c r="F761" s="6">
        <v>57.5</v>
      </c>
      <c r="H761">
        <v>4</v>
      </c>
      <c r="I761">
        <v>1</v>
      </c>
      <c r="J761">
        <f>H761+150</f>
        <v>154</v>
      </c>
      <c r="K761">
        <f t="shared" si="66"/>
        <v>426</v>
      </c>
      <c r="L761" t="s">
        <v>413</v>
      </c>
    </row>
    <row r="762" spans="1:12" ht="12.75">
      <c r="A762" t="s">
        <v>829</v>
      </c>
      <c r="B762">
        <f t="shared" si="67"/>
        <v>759</v>
      </c>
      <c r="C762" t="s">
        <v>744</v>
      </c>
      <c r="D762">
        <v>12</v>
      </c>
      <c r="E762">
        <v>20</v>
      </c>
      <c r="F762" s="6">
        <v>46.5</v>
      </c>
      <c r="H762">
        <v>8</v>
      </c>
      <c r="I762">
        <v>9</v>
      </c>
      <c r="J762">
        <f>H762+150</f>
        <v>158</v>
      </c>
      <c r="K762">
        <f t="shared" si="66"/>
        <v>434</v>
      </c>
      <c r="L762" t="s">
        <v>413</v>
      </c>
    </row>
    <row r="763" spans="1:12" ht="12.75">
      <c r="A763" t="s">
        <v>829</v>
      </c>
      <c r="B763">
        <f t="shared" si="67"/>
        <v>760</v>
      </c>
      <c r="C763" t="s">
        <v>234</v>
      </c>
      <c r="D763">
        <v>10</v>
      </c>
      <c r="E763">
        <v>19</v>
      </c>
      <c r="F763" s="6">
        <v>51.7</v>
      </c>
      <c r="H763">
        <v>24</v>
      </c>
      <c r="I763">
        <v>2</v>
      </c>
      <c r="J763">
        <f>H763+150</f>
        <v>174</v>
      </c>
      <c r="K763">
        <f t="shared" si="66"/>
        <v>427</v>
      </c>
      <c r="L763" t="s">
        <v>840</v>
      </c>
    </row>
    <row r="764" spans="1:12" ht="12.75">
      <c r="A764" t="s">
        <v>770</v>
      </c>
      <c r="B764">
        <f t="shared" si="67"/>
        <v>761</v>
      </c>
      <c r="C764" t="s">
        <v>152</v>
      </c>
      <c r="F764" s="6">
        <v>49.4</v>
      </c>
      <c r="H764">
        <v>0.5</v>
      </c>
      <c r="I764">
        <v>23</v>
      </c>
      <c r="J764">
        <f>H764+175</f>
        <v>175.5</v>
      </c>
      <c r="K764">
        <f>I764+400</f>
        <v>423</v>
      </c>
      <c r="L764" t="s">
        <v>837</v>
      </c>
    </row>
    <row r="765" spans="1:12" ht="12.75">
      <c r="A765" t="s">
        <v>830</v>
      </c>
      <c r="B765">
        <f t="shared" si="67"/>
        <v>762</v>
      </c>
      <c r="C765" t="s">
        <v>103</v>
      </c>
      <c r="D765">
        <v>7</v>
      </c>
      <c r="E765">
        <v>20</v>
      </c>
      <c r="F765" s="6">
        <v>57.8</v>
      </c>
      <c r="H765">
        <v>25</v>
      </c>
      <c r="I765">
        <v>24</v>
      </c>
      <c r="J765">
        <f>H765+175</f>
        <v>200</v>
      </c>
      <c r="K765">
        <f t="shared" si="66"/>
        <v>449</v>
      </c>
      <c r="L765" t="s">
        <v>841</v>
      </c>
    </row>
    <row r="766" spans="1:12" ht="12.75">
      <c r="A766" t="s">
        <v>830</v>
      </c>
      <c r="B766">
        <f t="shared" si="67"/>
        <v>763</v>
      </c>
      <c r="C766" t="s">
        <v>133</v>
      </c>
      <c r="D766">
        <v>9</v>
      </c>
      <c r="E766">
        <v>10</v>
      </c>
      <c r="F766" s="6">
        <v>39.5</v>
      </c>
      <c r="H766">
        <v>25</v>
      </c>
      <c r="I766">
        <v>19</v>
      </c>
      <c r="J766">
        <f>H766+175</f>
        <v>200</v>
      </c>
      <c r="K766">
        <f t="shared" si="66"/>
        <v>444</v>
      </c>
      <c r="L766" t="s">
        <v>842</v>
      </c>
    </row>
    <row r="767" spans="1:12" ht="12.75">
      <c r="A767" t="s">
        <v>831</v>
      </c>
      <c r="B767">
        <f t="shared" si="67"/>
        <v>764</v>
      </c>
      <c r="C767" t="s">
        <v>266</v>
      </c>
      <c r="D767">
        <v>23</v>
      </c>
      <c r="E767">
        <v>33</v>
      </c>
      <c r="F767" s="6">
        <v>50.4</v>
      </c>
      <c r="H767">
        <v>19</v>
      </c>
      <c r="I767">
        <v>23</v>
      </c>
      <c r="J767">
        <f>H767+200</f>
        <v>219</v>
      </c>
      <c r="K767">
        <f t="shared" si="66"/>
        <v>448</v>
      </c>
      <c r="L767" t="s">
        <v>843</v>
      </c>
    </row>
    <row r="768" spans="1:11" ht="12.75">
      <c r="A768" t="s">
        <v>832</v>
      </c>
      <c r="B768">
        <f t="shared" si="67"/>
        <v>765</v>
      </c>
      <c r="C768" t="s">
        <v>544</v>
      </c>
      <c r="D768">
        <v>10</v>
      </c>
      <c r="E768">
        <v>19</v>
      </c>
      <c r="F768" s="6">
        <v>38.4</v>
      </c>
      <c r="H768">
        <v>5</v>
      </c>
      <c r="I768">
        <v>24</v>
      </c>
      <c r="J768">
        <f>H768+225</f>
        <v>230</v>
      </c>
      <c r="K768">
        <f t="shared" si="66"/>
        <v>449</v>
      </c>
    </row>
    <row r="769" spans="1:12" ht="12.75">
      <c r="A769" t="s">
        <v>833</v>
      </c>
      <c r="B769">
        <f t="shared" si="67"/>
        <v>766</v>
      </c>
      <c r="C769" t="s">
        <v>152</v>
      </c>
      <c r="D769">
        <v>15</v>
      </c>
      <c r="E769">
        <v>28</v>
      </c>
      <c r="F769" s="6">
        <v>84.1</v>
      </c>
      <c r="H769">
        <v>5</v>
      </c>
      <c r="I769">
        <v>20</v>
      </c>
      <c r="J769">
        <f>H769+250</f>
        <v>255</v>
      </c>
      <c r="K769">
        <f t="shared" si="66"/>
        <v>445</v>
      </c>
      <c r="L769" t="s">
        <v>844</v>
      </c>
    </row>
    <row r="770" spans="1:12" ht="12.75">
      <c r="A770" t="s">
        <v>833</v>
      </c>
      <c r="B770">
        <f t="shared" si="67"/>
        <v>767</v>
      </c>
      <c r="C770" t="s">
        <v>195</v>
      </c>
      <c r="D770">
        <v>12</v>
      </c>
      <c r="E770">
        <v>21</v>
      </c>
      <c r="F770" s="6">
        <v>37.1</v>
      </c>
      <c r="H770">
        <v>0.5</v>
      </c>
      <c r="I770">
        <v>12</v>
      </c>
      <c r="J770">
        <f aca="true" t="shared" si="69" ref="J770:J776">H770+250</f>
        <v>250.5</v>
      </c>
      <c r="K770">
        <f t="shared" si="66"/>
        <v>437</v>
      </c>
      <c r="L770" t="s">
        <v>845</v>
      </c>
    </row>
    <row r="771" spans="1:12" ht="12.75">
      <c r="A771" t="s">
        <v>833</v>
      </c>
      <c r="B771">
        <f t="shared" si="67"/>
        <v>768</v>
      </c>
      <c r="C771" t="s">
        <v>836</v>
      </c>
      <c r="D771">
        <v>14</v>
      </c>
      <c r="E771">
        <v>26</v>
      </c>
      <c r="F771" s="6">
        <v>92.5</v>
      </c>
      <c r="H771">
        <v>8</v>
      </c>
      <c r="I771">
        <v>2</v>
      </c>
      <c r="J771">
        <f t="shared" si="69"/>
        <v>258</v>
      </c>
      <c r="K771">
        <f t="shared" si="66"/>
        <v>427</v>
      </c>
      <c r="L771" t="s">
        <v>846</v>
      </c>
    </row>
    <row r="772" spans="1:12" ht="12.75">
      <c r="A772" t="s">
        <v>833</v>
      </c>
      <c r="B772">
        <f t="shared" si="67"/>
        <v>769</v>
      </c>
      <c r="C772" t="s">
        <v>202</v>
      </c>
      <c r="D772">
        <v>12</v>
      </c>
      <c r="E772">
        <v>23</v>
      </c>
      <c r="F772" s="6">
        <v>66.2</v>
      </c>
      <c r="H772">
        <v>12</v>
      </c>
      <c r="I772">
        <v>9</v>
      </c>
      <c r="J772">
        <f t="shared" si="69"/>
        <v>262</v>
      </c>
      <c r="K772">
        <f t="shared" si="66"/>
        <v>434</v>
      </c>
      <c r="L772" t="s">
        <v>847</v>
      </c>
    </row>
    <row r="773" spans="1:12" ht="12.75">
      <c r="A773" t="s">
        <v>833</v>
      </c>
      <c r="B773">
        <f t="shared" si="67"/>
        <v>770</v>
      </c>
      <c r="C773" t="s">
        <v>56</v>
      </c>
      <c r="D773">
        <v>8</v>
      </c>
      <c r="E773">
        <v>19</v>
      </c>
      <c r="F773" s="6">
        <v>49</v>
      </c>
      <c r="H773">
        <v>18</v>
      </c>
      <c r="I773">
        <v>12</v>
      </c>
      <c r="J773">
        <f t="shared" si="69"/>
        <v>268</v>
      </c>
      <c r="K773">
        <f t="shared" si="66"/>
        <v>437</v>
      </c>
      <c r="L773" t="s">
        <v>848</v>
      </c>
    </row>
    <row r="774" spans="1:12" ht="12.75">
      <c r="A774" t="s">
        <v>833</v>
      </c>
      <c r="B774">
        <f t="shared" si="67"/>
        <v>771</v>
      </c>
      <c r="C774" t="s">
        <v>134</v>
      </c>
      <c r="D774">
        <v>20</v>
      </c>
      <c r="E774">
        <v>28</v>
      </c>
      <c r="F774" s="6">
        <v>41</v>
      </c>
      <c r="H774">
        <v>19</v>
      </c>
      <c r="I774">
        <v>9</v>
      </c>
      <c r="J774">
        <f t="shared" si="69"/>
        <v>269</v>
      </c>
      <c r="K774">
        <f t="shared" si="66"/>
        <v>434</v>
      </c>
      <c r="L774" t="s">
        <v>848</v>
      </c>
    </row>
    <row r="775" spans="1:12" ht="12.75">
      <c r="A775" t="s">
        <v>833</v>
      </c>
      <c r="B775">
        <f t="shared" si="67"/>
        <v>772</v>
      </c>
      <c r="C775" t="s">
        <v>56</v>
      </c>
      <c r="D775">
        <v>19</v>
      </c>
      <c r="E775">
        <v>28</v>
      </c>
      <c r="F775" s="6">
        <v>40</v>
      </c>
      <c r="H775">
        <v>22</v>
      </c>
      <c r="I775">
        <v>7</v>
      </c>
      <c r="J775">
        <f t="shared" si="69"/>
        <v>272</v>
      </c>
      <c r="K775">
        <f t="shared" si="66"/>
        <v>432</v>
      </c>
      <c r="L775" t="s">
        <v>312</v>
      </c>
    </row>
    <row r="776" spans="1:12" ht="12.75">
      <c r="A776" t="s">
        <v>833</v>
      </c>
      <c r="B776">
        <f t="shared" si="67"/>
        <v>773</v>
      </c>
      <c r="C776" t="s">
        <v>838</v>
      </c>
      <c r="D776">
        <v>14</v>
      </c>
      <c r="E776">
        <v>21</v>
      </c>
      <c r="F776" s="6">
        <v>48.2</v>
      </c>
      <c r="H776">
        <v>21</v>
      </c>
      <c r="I776">
        <v>21</v>
      </c>
      <c r="J776">
        <f t="shared" si="69"/>
        <v>271</v>
      </c>
      <c r="K776">
        <f t="shared" si="66"/>
        <v>446</v>
      </c>
      <c r="L776" t="s">
        <v>849</v>
      </c>
    </row>
    <row r="777" spans="1:12" ht="12.75">
      <c r="A777" t="s">
        <v>834</v>
      </c>
      <c r="B777">
        <f t="shared" si="67"/>
        <v>774</v>
      </c>
      <c r="C777" t="s">
        <v>56</v>
      </c>
      <c r="D777">
        <v>11</v>
      </c>
      <c r="E777">
        <v>20</v>
      </c>
      <c r="F777" s="6">
        <v>37.4</v>
      </c>
      <c r="H777">
        <v>4</v>
      </c>
      <c r="I777">
        <v>9</v>
      </c>
      <c r="J777">
        <f aca="true" t="shared" si="70" ref="J777:J787">H777+275</f>
        <v>279</v>
      </c>
      <c r="K777">
        <f t="shared" si="66"/>
        <v>434</v>
      </c>
      <c r="L777" t="s">
        <v>850</v>
      </c>
    </row>
    <row r="778" spans="1:12" ht="12.75">
      <c r="A778" t="s">
        <v>834</v>
      </c>
      <c r="B778">
        <f t="shared" si="67"/>
        <v>775</v>
      </c>
      <c r="C778" t="s">
        <v>103</v>
      </c>
      <c r="D778">
        <v>15</v>
      </c>
      <c r="E778">
        <v>13</v>
      </c>
      <c r="F778" s="6">
        <v>67.7</v>
      </c>
      <c r="H778">
        <v>8</v>
      </c>
      <c r="I778">
        <v>12</v>
      </c>
      <c r="J778">
        <f t="shared" si="70"/>
        <v>283</v>
      </c>
      <c r="K778">
        <f t="shared" si="66"/>
        <v>437</v>
      </c>
      <c r="L778" t="s">
        <v>851</v>
      </c>
    </row>
    <row r="779" spans="1:12" ht="12.75">
      <c r="A779" t="s">
        <v>834</v>
      </c>
      <c r="B779">
        <f t="shared" si="67"/>
        <v>776</v>
      </c>
      <c r="C779" t="s">
        <v>52</v>
      </c>
      <c r="D779">
        <v>13</v>
      </c>
      <c r="E779">
        <v>22</v>
      </c>
      <c r="F779" s="6">
        <v>58.4</v>
      </c>
      <c r="H779">
        <v>8</v>
      </c>
      <c r="I779">
        <v>13</v>
      </c>
      <c r="J779">
        <f t="shared" si="70"/>
        <v>283</v>
      </c>
      <c r="K779">
        <f t="shared" si="66"/>
        <v>438</v>
      </c>
      <c r="L779" t="s">
        <v>852</v>
      </c>
    </row>
    <row r="780" spans="1:12" ht="12.75">
      <c r="A780" t="s">
        <v>834</v>
      </c>
      <c r="B780">
        <f t="shared" si="67"/>
        <v>777</v>
      </c>
      <c r="C780" t="s">
        <v>969</v>
      </c>
      <c r="D780">
        <v>17</v>
      </c>
      <c r="E780">
        <v>28</v>
      </c>
      <c r="F780" s="6">
        <v>68.5</v>
      </c>
      <c r="H780">
        <v>10</v>
      </c>
      <c r="I780">
        <v>13</v>
      </c>
      <c r="J780">
        <f t="shared" si="70"/>
        <v>285</v>
      </c>
      <c r="K780">
        <f t="shared" si="66"/>
        <v>438</v>
      </c>
      <c r="L780" t="s">
        <v>853</v>
      </c>
    </row>
    <row r="781" spans="1:12" ht="12.75">
      <c r="A781" t="s">
        <v>834</v>
      </c>
      <c r="B781">
        <f t="shared" si="67"/>
        <v>778</v>
      </c>
      <c r="C781" t="s">
        <v>58</v>
      </c>
      <c r="D781">
        <v>14</v>
      </c>
      <c r="E781">
        <v>20</v>
      </c>
      <c r="F781" s="6">
        <v>53</v>
      </c>
      <c r="H781">
        <v>18</v>
      </c>
      <c r="I781">
        <v>19</v>
      </c>
      <c r="J781">
        <f t="shared" si="70"/>
        <v>293</v>
      </c>
      <c r="K781">
        <f t="shared" si="66"/>
        <v>444</v>
      </c>
      <c r="L781" t="s">
        <v>854</v>
      </c>
    </row>
    <row r="782" spans="1:12" ht="12.75">
      <c r="A782" t="s">
        <v>834</v>
      </c>
      <c r="B782">
        <f t="shared" si="67"/>
        <v>779</v>
      </c>
      <c r="C782" t="s">
        <v>202</v>
      </c>
      <c r="D782">
        <v>9</v>
      </c>
      <c r="E782">
        <v>21</v>
      </c>
      <c r="F782" s="6">
        <v>57</v>
      </c>
      <c r="H782">
        <v>11</v>
      </c>
      <c r="I782">
        <v>4</v>
      </c>
      <c r="J782">
        <f t="shared" si="70"/>
        <v>286</v>
      </c>
      <c r="K782">
        <f t="shared" si="66"/>
        <v>429</v>
      </c>
      <c r="L782" t="s">
        <v>855</v>
      </c>
    </row>
    <row r="783" spans="1:12" ht="12.75">
      <c r="A783" t="s">
        <v>834</v>
      </c>
      <c r="B783">
        <f t="shared" si="67"/>
        <v>780</v>
      </c>
      <c r="C783" t="s">
        <v>432</v>
      </c>
      <c r="D783">
        <v>16</v>
      </c>
      <c r="E783">
        <v>26</v>
      </c>
      <c r="F783" s="6">
        <v>46.7</v>
      </c>
      <c r="H783">
        <v>19</v>
      </c>
      <c r="I783">
        <v>1</v>
      </c>
      <c r="J783">
        <f t="shared" si="70"/>
        <v>294</v>
      </c>
      <c r="K783">
        <f t="shared" si="66"/>
        <v>426</v>
      </c>
      <c r="L783" t="s">
        <v>757</v>
      </c>
    </row>
    <row r="784" spans="1:13" ht="12.75">
      <c r="A784" t="s">
        <v>834</v>
      </c>
      <c r="B784">
        <f t="shared" si="67"/>
        <v>781</v>
      </c>
      <c r="C784" t="s">
        <v>836</v>
      </c>
      <c r="D784">
        <v>11</v>
      </c>
      <c r="E784">
        <v>24</v>
      </c>
      <c r="G784">
        <v>145</v>
      </c>
      <c r="H784">
        <v>25</v>
      </c>
      <c r="I784">
        <v>8</v>
      </c>
      <c r="J784">
        <f t="shared" si="70"/>
        <v>300</v>
      </c>
      <c r="K784">
        <f t="shared" si="66"/>
        <v>433</v>
      </c>
      <c r="L784" t="s">
        <v>856</v>
      </c>
      <c r="M784">
        <v>160.1</v>
      </c>
    </row>
    <row r="785" spans="1:12" ht="12.75">
      <c r="A785" t="s">
        <v>835</v>
      </c>
      <c r="B785">
        <f t="shared" si="67"/>
        <v>782</v>
      </c>
      <c r="C785" t="s">
        <v>203</v>
      </c>
      <c r="D785">
        <v>15</v>
      </c>
      <c r="E785">
        <v>25</v>
      </c>
      <c r="F785" s="6">
        <v>92.4</v>
      </c>
      <c r="H785">
        <v>10</v>
      </c>
      <c r="I785">
        <v>11</v>
      </c>
      <c r="J785">
        <f t="shared" si="70"/>
        <v>285</v>
      </c>
      <c r="K785">
        <f>I785+450</f>
        <v>461</v>
      </c>
      <c r="L785" t="s">
        <v>435</v>
      </c>
    </row>
    <row r="786" spans="1:11" ht="12.75">
      <c r="A786" t="s">
        <v>835</v>
      </c>
      <c r="B786">
        <f t="shared" si="67"/>
        <v>783</v>
      </c>
      <c r="C786" t="s">
        <v>182</v>
      </c>
      <c r="D786">
        <v>20</v>
      </c>
      <c r="E786">
        <v>27</v>
      </c>
      <c r="F786" s="6">
        <v>39.6</v>
      </c>
      <c r="H786">
        <v>5</v>
      </c>
      <c r="I786">
        <v>1</v>
      </c>
      <c r="J786">
        <f t="shared" si="70"/>
        <v>280</v>
      </c>
      <c r="K786">
        <f>I786+450</f>
        <v>451</v>
      </c>
    </row>
    <row r="787" spans="1:12" ht="12.75">
      <c r="A787" t="s">
        <v>835</v>
      </c>
      <c r="B787">
        <f t="shared" si="67"/>
        <v>784</v>
      </c>
      <c r="C787" t="s">
        <v>56</v>
      </c>
      <c r="D787">
        <v>23</v>
      </c>
      <c r="E787">
        <v>32</v>
      </c>
      <c r="F787" s="6">
        <v>43.6</v>
      </c>
      <c r="H787">
        <v>0.5</v>
      </c>
      <c r="I787">
        <v>23</v>
      </c>
      <c r="J787">
        <f t="shared" si="70"/>
        <v>275.5</v>
      </c>
      <c r="K787">
        <f aca="true" t="shared" si="71" ref="K787:K814">I787+450</f>
        <v>473</v>
      </c>
      <c r="L787" t="s">
        <v>757</v>
      </c>
    </row>
    <row r="788" spans="1:11" ht="12.75">
      <c r="A788" t="s">
        <v>857</v>
      </c>
      <c r="B788">
        <f t="shared" si="67"/>
        <v>785</v>
      </c>
      <c r="C788" t="s">
        <v>863</v>
      </c>
      <c r="D788">
        <v>9</v>
      </c>
      <c r="E788">
        <v>17</v>
      </c>
      <c r="F788" s="6">
        <v>36.9</v>
      </c>
      <c r="H788">
        <v>20</v>
      </c>
      <c r="I788">
        <v>24</v>
      </c>
      <c r="J788">
        <f aca="true" t="shared" si="72" ref="J788:J793">H788+250</f>
        <v>270</v>
      </c>
      <c r="K788">
        <f t="shared" si="71"/>
        <v>474</v>
      </c>
    </row>
    <row r="789" spans="1:11" ht="12.75">
      <c r="A789" t="s">
        <v>857</v>
      </c>
      <c r="B789">
        <f t="shared" si="67"/>
        <v>786</v>
      </c>
      <c r="C789" t="s">
        <v>54</v>
      </c>
      <c r="D789">
        <v>19</v>
      </c>
      <c r="E789">
        <v>27</v>
      </c>
      <c r="F789" s="6">
        <v>56.7</v>
      </c>
      <c r="H789">
        <v>24</v>
      </c>
      <c r="I789">
        <v>11</v>
      </c>
      <c r="J789">
        <f t="shared" si="72"/>
        <v>274</v>
      </c>
      <c r="K789">
        <f t="shared" si="71"/>
        <v>461</v>
      </c>
    </row>
    <row r="790" spans="1:12" ht="12.75">
      <c r="A790" t="s">
        <v>857</v>
      </c>
      <c r="B790">
        <f t="shared" si="67"/>
        <v>787</v>
      </c>
      <c r="C790" t="s">
        <v>77</v>
      </c>
      <c r="D790">
        <v>12</v>
      </c>
      <c r="E790">
        <v>20</v>
      </c>
      <c r="F790" s="6">
        <v>86.7</v>
      </c>
      <c r="H790">
        <v>24</v>
      </c>
      <c r="I790">
        <v>2</v>
      </c>
      <c r="J790">
        <f t="shared" si="72"/>
        <v>274</v>
      </c>
      <c r="K790">
        <f t="shared" si="71"/>
        <v>452</v>
      </c>
      <c r="L790" t="s">
        <v>846</v>
      </c>
    </row>
    <row r="791" spans="1:12" ht="12.75">
      <c r="A791" t="s">
        <v>857</v>
      </c>
      <c r="B791">
        <f t="shared" si="67"/>
        <v>788</v>
      </c>
      <c r="C791" t="s">
        <v>86</v>
      </c>
      <c r="D791">
        <v>8</v>
      </c>
      <c r="E791">
        <v>17</v>
      </c>
      <c r="F791" s="6">
        <v>38.6</v>
      </c>
      <c r="H791">
        <v>17</v>
      </c>
      <c r="I791">
        <v>20</v>
      </c>
      <c r="J791">
        <f t="shared" si="72"/>
        <v>267</v>
      </c>
      <c r="K791">
        <f t="shared" si="71"/>
        <v>470</v>
      </c>
      <c r="L791" t="s">
        <v>866</v>
      </c>
    </row>
    <row r="792" spans="1:12" ht="12.75">
      <c r="A792" t="s">
        <v>857</v>
      </c>
      <c r="B792">
        <f t="shared" si="67"/>
        <v>789</v>
      </c>
      <c r="C792" t="s">
        <v>864</v>
      </c>
      <c r="D792">
        <v>10</v>
      </c>
      <c r="E792">
        <v>18</v>
      </c>
      <c r="F792" s="6">
        <v>52.3</v>
      </c>
      <c r="H792">
        <v>6</v>
      </c>
      <c r="I792">
        <v>18</v>
      </c>
      <c r="J792">
        <f t="shared" si="72"/>
        <v>256</v>
      </c>
      <c r="K792">
        <f t="shared" si="71"/>
        <v>468</v>
      </c>
      <c r="L792" t="s">
        <v>807</v>
      </c>
    </row>
    <row r="793" spans="1:12" ht="12.75">
      <c r="A793" t="s">
        <v>857</v>
      </c>
      <c r="B793">
        <f t="shared" si="67"/>
        <v>790</v>
      </c>
      <c r="C793" t="s">
        <v>92</v>
      </c>
      <c r="D793">
        <v>9</v>
      </c>
      <c r="E793">
        <v>20</v>
      </c>
      <c r="F793" s="6">
        <v>68.3</v>
      </c>
      <c r="H793">
        <v>0</v>
      </c>
      <c r="I793">
        <v>20</v>
      </c>
      <c r="J793">
        <f t="shared" si="72"/>
        <v>250</v>
      </c>
      <c r="K793">
        <f t="shared" si="71"/>
        <v>470</v>
      </c>
      <c r="L793" t="s">
        <v>867</v>
      </c>
    </row>
    <row r="794" spans="1:12" ht="12.75">
      <c r="A794" t="s">
        <v>858</v>
      </c>
      <c r="B794">
        <f t="shared" si="67"/>
        <v>791</v>
      </c>
      <c r="C794" t="s">
        <v>114</v>
      </c>
      <c r="D794">
        <v>12</v>
      </c>
      <c r="E794">
        <v>21</v>
      </c>
      <c r="F794" s="6">
        <v>44.2</v>
      </c>
      <c r="H794">
        <v>24</v>
      </c>
      <c r="I794">
        <v>4</v>
      </c>
      <c r="J794">
        <f>H794+225</f>
        <v>249</v>
      </c>
      <c r="K794">
        <f t="shared" si="71"/>
        <v>454</v>
      </c>
      <c r="L794" t="s">
        <v>627</v>
      </c>
    </row>
    <row r="795" spans="1:12" ht="12.75">
      <c r="A795" t="s">
        <v>858</v>
      </c>
      <c r="B795">
        <f t="shared" si="67"/>
        <v>792</v>
      </c>
      <c r="C795" t="s">
        <v>865</v>
      </c>
      <c r="D795">
        <v>12</v>
      </c>
      <c r="E795">
        <v>22</v>
      </c>
      <c r="F795" s="6">
        <v>63.3</v>
      </c>
      <c r="H795">
        <v>11</v>
      </c>
      <c r="I795">
        <v>4</v>
      </c>
      <c r="J795">
        <f>H795+225</f>
        <v>236</v>
      </c>
      <c r="K795">
        <f t="shared" si="71"/>
        <v>454</v>
      </c>
      <c r="L795" t="s">
        <v>868</v>
      </c>
    </row>
    <row r="796" spans="1:11" ht="12.75">
      <c r="A796" t="s">
        <v>858</v>
      </c>
      <c r="B796">
        <f t="shared" si="67"/>
        <v>793</v>
      </c>
      <c r="C796" t="s">
        <v>158</v>
      </c>
      <c r="D796">
        <v>15</v>
      </c>
      <c r="E796">
        <v>25</v>
      </c>
      <c r="F796" s="6">
        <v>47.5</v>
      </c>
      <c r="H796">
        <v>10</v>
      </c>
      <c r="I796">
        <v>6</v>
      </c>
      <c r="J796">
        <f>H796+225</f>
        <v>235</v>
      </c>
      <c r="K796">
        <f t="shared" si="71"/>
        <v>456</v>
      </c>
    </row>
    <row r="797" spans="1:11" ht="12.75">
      <c r="A797" t="s">
        <v>858</v>
      </c>
      <c r="B797">
        <f t="shared" si="67"/>
        <v>794</v>
      </c>
      <c r="C797" t="s">
        <v>134</v>
      </c>
      <c r="D797">
        <v>13</v>
      </c>
      <c r="E797">
        <v>23</v>
      </c>
      <c r="F797" s="6">
        <v>47.8</v>
      </c>
      <c r="H797">
        <v>7</v>
      </c>
      <c r="I797">
        <v>5</v>
      </c>
      <c r="J797">
        <f>H797+225</f>
        <v>232</v>
      </c>
      <c r="K797">
        <f t="shared" si="71"/>
        <v>455</v>
      </c>
    </row>
    <row r="798" spans="1:12" ht="12.75">
      <c r="A798" t="s">
        <v>859</v>
      </c>
      <c r="B798">
        <f t="shared" si="67"/>
        <v>795</v>
      </c>
      <c r="C798" t="s">
        <v>232</v>
      </c>
      <c r="D798">
        <v>19</v>
      </c>
      <c r="E798">
        <v>28</v>
      </c>
      <c r="F798" s="6">
        <v>62.5</v>
      </c>
      <c r="H798">
        <v>24</v>
      </c>
      <c r="I798">
        <v>13</v>
      </c>
      <c r="J798">
        <f>H798+200</f>
        <v>224</v>
      </c>
      <c r="K798">
        <f t="shared" si="71"/>
        <v>463</v>
      </c>
      <c r="L798" t="s">
        <v>869</v>
      </c>
    </row>
    <row r="799" spans="1:12" ht="12.75">
      <c r="A799" t="s">
        <v>859</v>
      </c>
      <c r="B799">
        <f t="shared" si="67"/>
        <v>796</v>
      </c>
      <c r="C799" t="s">
        <v>61</v>
      </c>
      <c r="D799">
        <v>15</v>
      </c>
      <c r="E799">
        <v>27</v>
      </c>
      <c r="F799" s="6">
        <v>63.5</v>
      </c>
      <c r="H799">
        <v>23</v>
      </c>
      <c r="I799">
        <v>3</v>
      </c>
      <c r="J799">
        <f aca="true" t="shared" si="73" ref="J799:J807">H799+200</f>
        <v>223</v>
      </c>
      <c r="K799">
        <f t="shared" si="71"/>
        <v>453</v>
      </c>
      <c r="L799" t="s">
        <v>870</v>
      </c>
    </row>
    <row r="800" spans="1:12" ht="12.75">
      <c r="A800" t="s">
        <v>859</v>
      </c>
      <c r="B800">
        <f t="shared" si="67"/>
        <v>797</v>
      </c>
      <c r="C800" t="s">
        <v>103</v>
      </c>
      <c r="D800">
        <v>14</v>
      </c>
      <c r="E800">
        <v>24</v>
      </c>
      <c r="F800" s="6">
        <v>36.8</v>
      </c>
      <c r="H800">
        <v>19</v>
      </c>
      <c r="I800">
        <v>12</v>
      </c>
      <c r="J800">
        <f t="shared" si="73"/>
        <v>219</v>
      </c>
      <c r="K800">
        <f t="shared" si="71"/>
        <v>462</v>
      </c>
      <c r="L800" t="s">
        <v>871</v>
      </c>
    </row>
    <row r="801" spans="1:12" ht="12.75">
      <c r="A801" t="s">
        <v>859</v>
      </c>
      <c r="B801">
        <f t="shared" si="67"/>
        <v>798</v>
      </c>
      <c r="C801" t="s">
        <v>56</v>
      </c>
      <c r="D801">
        <v>16</v>
      </c>
      <c r="E801">
        <v>27</v>
      </c>
      <c r="F801" s="6">
        <v>54</v>
      </c>
      <c r="H801">
        <v>18</v>
      </c>
      <c r="I801">
        <v>23</v>
      </c>
      <c r="J801">
        <f t="shared" si="73"/>
        <v>218</v>
      </c>
      <c r="K801">
        <f t="shared" si="71"/>
        <v>473</v>
      </c>
      <c r="L801" t="s">
        <v>652</v>
      </c>
    </row>
    <row r="802" spans="1:12" ht="12.75">
      <c r="A802" t="s">
        <v>859</v>
      </c>
      <c r="B802">
        <f t="shared" si="67"/>
        <v>799</v>
      </c>
      <c r="C802" t="s">
        <v>340</v>
      </c>
      <c r="D802">
        <v>10</v>
      </c>
      <c r="E802">
        <v>18</v>
      </c>
      <c r="F802" s="6">
        <v>46.8</v>
      </c>
      <c r="H802">
        <v>8</v>
      </c>
      <c r="I802">
        <v>24</v>
      </c>
      <c r="J802">
        <f t="shared" si="73"/>
        <v>208</v>
      </c>
      <c r="K802">
        <f t="shared" si="71"/>
        <v>474</v>
      </c>
      <c r="L802" t="s">
        <v>872</v>
      </c>
    </row>
    <row r="803" spans="1:12" ht="12.75">
      <c r="A803" t="s">
        <v>859</v>
      </c>
      <c r="B803">
        <f t="shared" si="67"/>
        <v>800</v>
      </c>
      <c r="C803" t="s">
        <v>340</v>
      </c>
      <c r="D803">
        <v>8</v>
      </c>
      <c r="E803">
        <v>21</v>
      </c>
      <c r="F803" s="6">
        <v>46.2</v>
      </c>
      <c r="H803">
        <v>11</v>
      </c>
      <c r="I803">
        <v>19</v>
      </c>
      <c r="J803">
        <f t="shared" si="73"/>
        <v>211</v>
      </c>
      <c r="K803">
        <f t="shared" si="71"/>
        <v>469</v>
      </c>
      <c r="L803" t="s">
        <v>872</v>
      </c>
    </row>
    <row r="804" spans="1:12" ht="12.75">
      <c r="A804" t="s">
        <v>859</v>
      </c>
      <c r="B804">
        <f aca="true" t="shared" si="74" ref="B804:B867">B803+1</f>
        <v>801</v>
      </c>
      <c r="C804" t="s">
        <v>472</v>
      </c>
      <c r="D804">
        <v>18</v>
      </c>
      <c r="E804">
        <v>27</v>
      </c>
      <c r="F804" s="6">
        <v>40.4</v>
      </c>
      <c r="H804">
        <v>18</v>
      </c>
      <c r="I804">
        <v>11</v>
      </c>
      <c r="J804">
        <f t="shared" si="73"/>
        <v>218</v>
      </c>
      <c r="K804">
        <f t="shared" si="71"/>
        <v>461</v>
      </c>
      <c r="L804" t="s">
        <v>873</v>
      </c>
    </row>
    <row r="805" spans="1:12" ht="12.75">
      <c r="A805" t="s">
        <v>859</v>
      </c>
      <c r="B805">
        <f t="shared" si="74"/>
        <v>802</v>
      </c>
      <c r="C805" t="s">
        <v>103</v>
      </c>
      <c r="D805">
        <v>13</v>
      </c>
      <c r="E805">
        <v>22</v>
      </c>
      <c r="F805" s="6">
        <v>55.1</v>
      </c>
      <c r="H805">
        <v>12</v>
      </c>
      <c r="I805">
        <v>13</v>
      </c>
      <c r="J805">
        <f t="shared" si="73"/>
        <v>212</v>
      </c>
      <c r="K805">
        <f t="shared" si="71"/>
        <v>463</v>
      </c>
      <c r="L805" t="s">
        <v>874</v>
      </c>
    </row>
    <row r="806" spans="1:12" ht="12.75">
      <c r="A806" t="s">
        <v>859</v>
      </c>
      <c r="B806">
        <f t="shared" si="74"/>
        <v>803</v>
      </c>
      <c r="C806" t="s">
        <v>340</v>
      </c>
      <c r="D806">
        <v>15</v>
      </c>
      <c r="E806">
        <v>22</v>
      </c>
      <c r="F806" s="6">
        <v>44.3</v>
      </c>
      <c r="H806">
        <v>5</v>
      </c>
      <c r="I806">
        <v>18</v>
      </c>
      <c r="J806">
        <f t="shared" si="73"/>
        <v>205</v>
      </c>
      <c r="K806">
        <f t="shared" si="71"/>
        <v>468</v>
      </c>
      <c r="L806" t="s">
        <v>875</v>
      </c>
    </row>
    <row r="807" spans="1:11" ht="12.75">
      <c r="A807" t="s">
        <v>859</v>
      </c>
      <c r="B807">
        <f t="shared" si="74"/>
        <v>804</v>
      </c>
      <c r="C807" t="s">
        <v>340</v>
      </c>
      <c r="D807">
        <v>13</v>
      </c>
      <c r="E807">
        <v>21</v>
      </c>
      <c r="F807" s="6">
        <v>42.5</v>
      </c>
      <c r="H807">
        <v>5</v>
      </c>
      <c r="I807">
        <v>19</v>
      </c>
      <c r="J807">
        <f t="shared" si="73"/>
        <v>205</v>
      </c>
      <c r="K807">
        <f t="shared" si="71"/>
        <v>469</v>
      </c>
    </row>
    <row r="808" spans="1:12" ht="12.75">
      <c r="A808" t="s">
        <v>860</v>
      </c>
      <c r="B808">
        <f t="shared" si="74"/>
        <v>805</v>
      </c>
      <c r="C808" t="s">
        <v>472</v>
      </c>
      <c r="D808">
        <v>14</v>
      </c>
      <c r="E808">
        <v>22</v>
      </c>
      <c r="F808" s="6">
        <v>47.5</v>
      </c>
      <c r="H808">
        <v>20</v>
      </c>
      <c r="I808">
        <v>5</v>
      </c>
      <c r="J808">
        <f>H808+175</f>
        <v>195</v>
      </c>
      <c r="K808">
        <f t="shared" si="71"/>
        <v>455</v>
      </c>
      <c r="L808" t="s">
        <v>413</v>
      </c>
    </row>
    <row r="809" spans="1:12" ht="12.75">
      <c r="A809" t="s">
        <v>860</v>
      </c>
      <c r="B809">
        <f t="shared" si="74"/>
        <v>806</v>
      </c>
      <c r="C809" t="s">
        <v>526</v>
      </c>
      <c r="D809">
        <v>12</v>
      </c>
      <c r="E809">
        <v>21</v>
      </c>
      <c r="F809" s="6">
        <v>37.1</v>
      </c>
      <c r="H809">
        <v>17</v>
      </c>
      <c r="I809">
        <v>7</v>
      </c>
      <c r="J809">
        <f>H809+175</f>
        <v>192</v>
      </c>
      <c r="K809">
        <f t="shared" si="71"/>
        <v>457</v>
      </c>
      <c r="L809" t="s">
        <v>876</v>
      </c>
    </row>
    <row r="810" spans="1:12" ht="12.75">
      <c r="A810" t="s">
        <v>860</v>
      </c>
      <c r="B810">
        <f t="shared" si="74"/>
        <v>807</v>
      </c>
      <c r="C810" t="s">
        <v>74</v>
      </c>
      <c r="D810">
        <v>22</v>
      </c>
      <c r="E810">
        <v>30</v>
      </c>
      <c r="F810" s="6">
        <v>54.1</v>
      </c>
      <c r="H810">
        <v>8</v>
      </c>
      <c r="I810">
        <v>13</v>
      </c>
      <c r="J810">
        <f>H810+175</f>
        <v>183</v>
      </c>
      <c r="K810">
        <f t="shared" si="71"/>
        <v>463</v>
      </c>
      <c r="L810" t="s">
        <v>877</v>
      </c>
    </row>
    <row r="811" spans="1:12" ht="12.75">
      <c r="A811" t="s">
        <v>861</v>
      </c>
      <c r="B811">
        <f t="shared" si="74"/>
        <v>808</v>
      </c>
      <c r="C811" t="s">
        <v>969</v>
      </c>
      <c r="D811">
        <v>15</v>
      </c>
      <c r="E811">
        <v>25</v>
      </c>
      <c r="F811" s="6">
        <v>111.5</v>
      </c>
      <c r="H811">
        <v>3</v>
      </c>
      <c r="I811">
        <v>7</v>
      </c>
      <c r="J811">
        <f>H811+150</f>
        <v>153</v>
      </c>
      <c r="K811">
        <f t="shared" si="71"/>
        <v>457</v>
      </c>
      <c r="L811" t="s">
        <v>878</v>
      </c>
    </row>
    <row r="812" spans="1:11" ht="12.75">
      <c r="A812" t="s">
        <v>861</v>
      </c>
      <c r="B812">
        <f t="shared" si="74"/>
        <v>809</v>
      </c>
      <c r="C812" t="s">
        <v>56</v>
      </c>
      <c r="D812">
        <v>17</v>
      </c>
      <c r="E812">
        <v>26</v>
      </c>
      <c r="F812" s="6">
        <v>45.1</v>
      </c>
      <c r="H812">
        <v>1</v>
      </c>
      <c r="I812">
        <v>1</v>
      </c>
      <c r="J812">
        <f>H812+150</f>
        <v>151</v>
      </c>
      <c r="K812">
        <f t="shared" si="71"/>
        <v>451</v>
      </c>
    </row>
    <row r="813" spans="1:12" ht="12.75">
      <c r="A813" t="s">
        <v>862</v>
      </c>
      <c r="B813">
        <f t="shared" si="74"/>
        <v>810</v>
      </c>
      <c r="C813" t="s">
        <v>54</v>
      </c>
      <c r="D813">
        <v>15</v>
      </c>
      <c r="E813">
        <v>24</v>
      </c>
      <c r="F813" s="6">
        <v>54.3</v>
      </c>
      <c r="H813">
        <v>24.5</v>
      </c>
      <c r="I813">
        <v>13</v>
      </c>
      <c r="J813">
        <f>H813+125</f>
        <v>149.5</v>
      </c>
      <c r="K813">
        <f t="shared" si="71"/>
        <v>463</v>
      </c>
      <c r="L813" t="s">
        <v>879</v>
      </c>
    </row>
    <row r="814" spans="1:13" ht="12.75">
      <c r="A814" t="s">
        <v>862</v>
      </c>
      <c r="B814">
        <f t="shared" si="74"/>
        <v>811</v>
      </c>
      <c r="C814" t="s">
        <v>63</v>
      </c>
      <c r="D814">
        <v>23</v>
      </c>
      <c r="E814">
        <v>35</v>
      </c>
      <c r="G814">
        <v>88</v>
      </c>
      <c r="H814">
        <v>4</v>
      </c>
      <c r="I814">
        <v>4</v>
      </c>
      <c r="J814">
        <f>H814+125</f>
        <v>129</v>
      </c>
      <c r="K814">
        <f t="shared" si="71"/>
        <v>454</v>
      </c>
      <c r="L814" t="s">
        <v>880</v>
      </c>
      <c r="M814">
        <v>93</v>
      </c>
    </row>
    <row r="815" spans="1:12" ht="12.75">
      <c r="A815" t="s">
        <v>881</v>
      </c>
      <c r="B815">
        <f t="shared" si="74"/>
        <v>812</v>
      </c>
      <c r="C815" t="s">
        <v>340</v>
      </c>
      <c r="D815">
        <v>13</v>
      </c>
      <c r="E815">
        <v>20</v>
      </c>
      <c r="F815" s="6">
        <v>38</v>
      </c>
      <c r="H815">
        <v>20</v>
      </c>
      <c r="I815">
        <v>0</v>
      </c>
      <c r="J815">
        <f>H815+100</f>
        <v>120</v>
      </c>
      <c r="K815">
        <f aca="true" t="shared" si="75" ref="K815:K826">I815+450</f>
        <v>450</v>
      </c>
      <c r="L815" t="s">
        <v>890</v>
      </c>
    </row>
    <row r="816" spans="1:12" ht="12.75">
      <c r="A816" t="s">
        <v>881</v>
      </c>
      <c r="B816">
        <f t="shared" si="74"/>
        <v>813</v>
      </c>
      <c r="C816" t="s">
        <v>56</v>
      </c>
      <c r="D816">
        <v>14</v>
      </c>
      <c r="E816">
        <v>23</v>
      </c>
      <c r="F816" s="6">
        <v>58.4</v>
      </c>
      <c r="H816">
        <v>9</v>
      </c>
      <c r="I816">
        <v>20</v>
      </c>
      <c r="J816">
        <f>H816+100</f>
        <v>109</v>
      </c>
      <c r="K816">
        <f t="shared" si="75"/>
        <v>470</v>
      </c>
      <c r="L816" t="s">
        <v>891</v>
      </c>
    </row>
    <row r="817" spans="1:12" ht="12.75">
      <c r="A817" t="s">
        <v>882</v>
      </c>
      <c r="B817">
        <f t="shared" si="74"/>
        <v>814</v>
      </c>
      <c r="C817" t="s">
        <v>453</v>
      </c>
      <c r="D817">
        <v>16</v>
      </c>
      <c r="E817">
        <v>29</v>
      </c>
      <c r="F817" s="6">
        <v>86.5</v>
      </c>
      <c r="H817">
        <v>18</v>
      </c>
      <c r="I817">
        <v>9</v>
      </c>
      <c r="J817">
        <f aca="true" t="shared" si="76" ref="J817:J822">H817+75</f>
        <v>93</v>
      </c>
      <c r="K817">
        <f t="shared" si="75"/>
        <v>459</v>
      </c>
      <c r="L817" t="s">
        <v>892</v>
      </c>
    </row>
    <row r="818" spans="1:11" ht="12.75">
      <c r="A818" t="s">
        <v>882</v>
      </c>
      <c r="B818">
        <f t="shared" si="74"/>
        <v>815</v>
      </c>
      <c r="C818" t="s">
        <v>92</v>
      </c>
      <c r="D818">
        <v>14</v>
      </c>
      <c r="E818">
        <v>25</v>
      </c>
      <c r="F818" s="6">
        <v>67</v>
      </c>
      <c r="H818">
        <v>13</v>
      </c>
      <c r="I818">
        <v>9</v>
      </c>
      <c r="J818">
        <f t="shared" si="76"/>
        <v>88</v>
      </c>
      <c r="K818">
        <f t="shared" si="75"/>
        <v>459</v>
      </c>
    </row>
    <row r="819" spans="1:12" ht="12.75">
      <c r="A819" t="s">
        <v>882</v>
      </c>
      <c r="B819">
        <f t="shared" si="74"/>
        <v>816</v>
      </c>
      <c r="C819" t="s">
        <v>54</v>
      </c>
      <c r="D819">
        <v>19</v>
      </c>
      <c r="E819">
        <v>32</v>
      </c>
      <c r="F819" s="6">
        <v>80</v>
      </c>
      <c r="H819">
        <v>6</v>
      </c>
      <c r="I819">
        <v>10</v>
      </c>
      <c r="J819">
        <f t="shared" si="76"/>
        <v>81</v>
      </c>
      <c r="K819">
        <f t="shared" si="75"/>
        <v>460</v>
      </c>
      <c r="L819" t="s">
        <v>893</v>
      </c>
    </row>
    <row r="820" spans="1:12" ht="12.75">
      <c r="A820" t="s">
        <v>882</v>
      </c>
      <c r="B820">
        <f t="shared" si="74"/>
        <v>817</v>
      </c>
      <c r="C820" t="s">
        <v>74</v>
      </c>
      <c r="D820">
        <v>16</v>
      </c>
      <c r="E820">
        <v>25</v>
      </c>
      <c r="F820" s="6">
        <v>40</v>
      </c>
      <c r="H820">
        <v>6</v>
      </c>
      <c r="I820">
        <v>0.5</v>
      </c>
      <c r="J820">
        <f t="shared" si="76"/>
        <v>81</v>
      </c>
      <c r="K820">
        <f t="shared" si="75"/>
        <v>450.5</v>
      </c>
      <c r="L820" t="s">
        <v>678</v>
      </c>
    </row>
    <row r="821" spans="1:12" ht="12.75">
      <c r="A821" t="s">
        <v>882</v>
      </c>
      <c r="B821">
        <f t="shared" si="74"/>
        <v>818</v>
      </c>
      <c r="C821" t="s">
        <v>154</v>
      </c>
      <c r="D821">
        <v>14</v>
      </c>
      <c r="E821">
        <v>23</v>
      </c>
      <c r="F821" s="6">
        <v>42</v>
      </c>
      <c r="H821">
        <v>2</v>
      </c>
      <c r="I821">
        <v>7</v>
      </c>
      <c r="J821">
        <f t="shared" si="76"/>
        <v>77</v>
      </c>
      <c r="K821">
        <f t="shared" si="75"/>
        <v>457</v>
      </c>
      <c r="L821" t="s">
        <v>894</v>
      </c>
    </row>
    <row r="822" spans="1:12" ht="12.75">
      <c r="A822" t="s">
        <v>882</v>
      </c>
      <c r="B822">
        <f t="shared" si="74"/>
        <v>819</v>
      </c>
      <c r="C822" t="s">
        <v>103</v>
      </c>
      <c r="D822">
        <v>13</v>
      </c>
      <c r="E822">
        <v>21</v>
      </c>
      <c r="F822" s="6">
        <v>68.2</v>
      </c>
      <c r="H822">
        <v>25</v>
      </c>
      <c r="I822">
        <v>24.5</v>
      </c>
      <c r="J822">
        <f t="shared" si="76"/>
        <v>100</v>
      </c>
      <c r="K822">
        <f t="shared" si="75"/>
        <v>474.5</v>
      </c>
      <c r="L822" t="s">
        <v>895</v>
      </c>
    </row>
    <row r="823" spans="1:13" ht="12.75">
      <c r="A823" t="s">
        <v>883</v>
      </c>
      <c r="B823">
        <f t="shared" si="74"/>
        <v>820</v>
      </c>
      <c r="C823" t="s">
        <v>56</v>
      </c>
      <c r="D823">
        <v>16</v>
      </c>
      <c r="E823">
        <v>28</v>
      </c>
      <c r="G823">
        <v>81.5</v>
      </c>
      <c r="H823">
        <v>7</v>
      </c>
      <c r="I823">
        <v>5</v>
      </c>
      <c r="J823">
        <f>H823+50</f>
        <v>57</v>
      </c>
      <c r="K823">
        <f t="shared" si="75"/>
        <v>455</v>
      </c>
      <c r="L823" t="s">
        <v>30</v>
      </c>
      <c r="M823">
        <v>87.4</v>
      </c>
    </row>
    <row r="824" spans="1:12" ht="12.75">
      <c r="A824" t="s">
        <v>883</v>
      </c>
      <c r="B824">
        <f t="shared" si="74"/>
        <v>821</v>
      </c>
      <c r="C824" t="s">
        <v>52</v>
      </c>
      <c r="D824">
        <v>9</v>
      </c>
      <c r="E824">
        <v>18</v>
      </c>
      <c r="F824" s="6">
        <v>62.5</v>
      </c>
      <c r="H824">
        <v>4</v>
      </c>
      <c r="I824">
        <v>8</v>
      </c>
      <c r="J824">
        <f>H824+50</f>
        <v>54</v>
      </c>
      <c r="K824">
        <f t="shared" si="75"/>
        <v>458</v>
      </c>
      <c r="L824" t="s">
        <v>896</v>
      </c>
    </row>
    <row r="825" spans="1:11" ht="12.75">
      <c r="A825" t="s">
        <v>883</v>
      </c>
      <c r="B825">
        <f t="shared" si="74"/>
        <v>822</v>
      </c>
      <c r="C825" t="s">
        <v>61</v>
      </c>
      <c r="D825">
        <v>18</v>
      </c>
      <c r="E825">
        <v>26</v>
      </c>
      <c r="F825" s="6">
        <v>50.4</v>
      </c>
      <c r="H825">
        <v>0</v>
      </c>
      <c r="I825">
        <v>24.5</v>
      </c>
      <c r="J825">
        <f>H825+50</f>
        <v>50</v>
      </c>
      <c r="K825">
        <f t="shared" si="75"/>
        <v>474.5</v>
      </c>
    </row>
    <row r="826" spans="1:11" ht="12.75">
      <c r="A826" t="s">
        <v>884</v>
      </c>
      <c r="B826">
        <f t="shared" si="74"/>
        <v>823</v>
      </c>
      <c r="C826" t="s">
        <v>269</v>
      </c>
      <c r="D826">
        <v>8</v>
      </c>
      <c r="E826">
        <v>16</v>
      </c>
      <c r="F826" s="6">
        <v>38.6</v>
      </c>
      <c r="H826">
        <v>1</v>
      </c>
      <c r="I826">
        <v>4</v>
      </c>
      <c r="J826">
        <f aca="true" t="shared" si="77" ref="J826:J831">H826+0</f>
        <v>1</v>
      </c>
      <c r="K826">
        <f t="shared" si="75"/>
        <v>454</v>
      </c>
    </row>
    <row r="827" spans="1:12" ht="12.75">
      <c r="A827" t="s">
        <v>885</v>
      </c>
      <c r="B827">
        <f t="shared" si="74"/>
        <v>824</v>
      </c>
      <c r="C827" t="s">
        <v>79</v>
      </c>
      <c r="D827">
        <v>19</v>
      </c>
      <c r="E827">
        <v>29</v>
      </c>
      <c r="F827" s="6">
        <v>77</v>
      </c>
      <c r="H827">
        <v>4</v>
      </c>
      <c r="I827">
        <v>4</v>
      </c>
      <c r="J827">
        <f t="shared" si="77"/>
        <v>4</v>
      </c>
      <c r="K827">
        <f>I827+475</f>
        <v>479</v>
      </c>
      <c r="L827" t="s">
        <v>897</v>
      </c>
    </row>
    <row r="828" spans="1:12" ht="12.75">
      <c r="A828" t="s">
        <v>885</v>
      </c>
      <c r="B828">
        <f t="shared" si="74"/>
        <v>825</v>
      </c>
      <c r="C828" t="s">
        <v>103</v>
      </c>
      <c r="D828">
        <v>14</v>
      </c>
      <c r="E828">
        <v>23</v>
      </c>
      <c r="F828" s="6">
        <v>36.3</v>
      </c>
      <c r="H828">
        <v>6</v>
      </c>
      <c r="I828">
        <v>4</v>
      </c>
      <c r="J828">
        <f t="shared" si="77"/>
        <v>6</v>
      </c>
      <c r="K828">
        <f aca="true" t="shared" si="78" ref="K828:K873">I828+475</f>
        <v>479</v>
      </c>
      <c r="L828" t="s">
        <v>898</v>
      </c>
    </row>
    <row r="829" spans="1:12" ht="12.75">
      <c r="A829" t="s">
        <v>885</v>
      </c>
      <c r="B829">
        <f t="shared" si="74"/>
        <v>826</v>
      </c>
      <c r="C829" t="s">
        <v>526</v>
      </c>
      <c r="D829">
        <v>13</v>
      </c>
      <c r="E829">
        <v>22</v>
      </c>
      <c r="F829" s="6">
        <v>57.5</v>
      </c>
      <c r="H829">
        <v>11</v>
      </c>
      <c r="I829">
        <v>4</v>
      </c>
      <c r="J829">
        <f t="shared" si="77"/>
        <v>11</v>
      </c>
      <c r="K829">
        <f t="shared" si="78"/>
        <v>479</v>
      </c>
      <c r="L829" t="s">
        <v>899</v>
      </c>
    </row>
    <row r="830" spans="1:12" ht="12.75">
      <c r="A830" t="s">
        <v>885</v>
      </c>
      <c r="B830">
        <f t="shared" si="74"/>
        <v>827</v>
      </c>
      <c r="C830" t="s">
        <v>202</v>
      </c>
      <c r="D830">
        <v>10</v>
      </c>
      <c r="E830">
        <v>18</v>
      </c>
      <c r="F830" s="6">
        <v>35.8</v>
      </c>
      <c r="H830">
        <v>11</v>
      </c>
      <c r="I830">
        <v>13</v>
      </c>
      <c r="J830">
        <f t="shared" si="77"/>
        <v>11</v>
      </c>
      <c r="K830">
        <f t="shared" si="78"/>
        <v>488</v>
      </c>
      <c r="L830" t="s">
        <v>727</v>
      </c>
    </row>
    <row r="831" spans="1:12" ht="12.75">
      <c r="A831" t="s">
        <v>885</v>
      </c>
      <c r="B831">
        <f t="shared" si="74"/>
        <v>828</v>
      </c>
      <c r="C831" t="s">
        <v>202</v>
      </c>
      <c r="D831">
        <v>9</v>
      </c>
      <c r="E831">
        <v>18</v>
      </c>
      <c r="F831" s="6">
        <v>54</v>
      </c>
      <c r="H831">
        <v>19</v>
      </c>
      <c r="I831">
        <v>12</v>
      </c>
      <c r="J831">
        <f t="shared" si="77"/>
        <v>19</v>
      </c>
      <c r="K831">
        <f t="shared" si="78"/>
        <v>487</v>
      </c>
      <c r="L831" t="s">
        <v>848</v>
      </c>
    </row>
    <row r="832" spans="1:12" ht="12.75">
      <c r="A832" t="s">
        <v>886</v>
      </c>
      <c r="B832">
        <f t="shared" si="74"/>
        <v>829</v>
      </c>
      <c r="C832" t="s">
        <v>888</v>
      </c>
      <c r="D832">
        <v>17</v>
      </c>
      <c r="E832">
        <v>25</v>
      </c>
      <c r="F832" s="6">
        <v>35.4</v>
      </c>
      <c r="H832">
        <v>6</v>
      </c>
      <c r="I832">
        <v>18</v>
      </c>
      <c r="J832">
        <f>H832+25</f>
        <v>31</v>
      </c>
      <c r="K832">
        <f t="shared" si="78"/>
        <v>493</v>
      </c>
      <c r="L832" t="s">
        <v>848</v>
      </c>
    </row>
    <row r="833" spans="1:12" ht="12.75">
      <c r="A833" t="s">
        <v>886</v>
      </c>
      <c r="B833">
        <f t="shared" si="74"/>
        <v>830</v>
      </c>
      <c r="C833" t="s">
        <v>202</v>
      </c>
      <c r="D833">
        <v>11</v>
      </c>
      <c r="E833">
        <v>21</v>
      </c>
      <c r="F833" s="6">
        <v>57.1</v>
      </c>
      <c r="H833">
        <v>10</v>
      </c>
      <c r="I833">
        <v>15</v>
      </c>
      <c r="J833">
        <f aca="true" t="shared" si="79" ref="J833:J838">H833+25</f>
        <v>35</v>
      </c>
      <c r="K833">
        <f t="shared" si="78"/>
        <v>490</v>
      </c>
      <c r="L833" t="s">
        <v>356</v>
      </c>
    </row>
    <row r="834" spans="1:12" ht="12.75">
      <c r="A834" t="s">
        <v>886</v>
      </c>
      <c r="B834">
        <f t="shared" si="74"/>
        <v>831</v>
      </c>
      <c r="C834" t="s">
        <v>889</v>
      </c>
      <c r="D834">
        <v>12</v>
      </c>
      <c r="E834">
        <v>23</v>
      </c>
      <c r="F834" s="6">
        <v>50</v>
      </c>
      <c r="H834">
        <v>12</v>
      </c>
      <c r="I834">
        <v>5</v>
      </c>
      <c r="J834">
        <f t="shared" si="79"/>
        <v>37</v>
      </c>
      <c r="K834">
        <f t="shared" si="78"/>
        <v>480</v>
      </c>
      <c r="L834" t="s">
        <v>354</v>
      </c>
    </row>
    <row r="835" spans="1:12" ht="12.75">
      <c r="A835" t="s">
        <v>886</v>
      </c>
      <c r="B835">
        <f t="shared" si="74"/>
        <v>832</v>
      </c>
      <c r="C835" t="s">
        <v>63</v>
      </c>
      <c r="D835">
        <v>21</v>
      </c>
      <c r="E835">
        <v>31</v>
      </c>
      <c r="F835" s="6">
        <v>56.3</v>
      </c>
      <c r="H835">
        <v>20</v>
      </c>
      <c r="I835">
        <v>12</v>
      </c>
      <c r="J835">
        <f t="shared" si="79"/>
        <v>45</v>
      </c>
      <c r="K835">
        <f t="shared" si="78"/>
        <v>487</v>
      </c>
      <c r="L835" t="s">
        <v>60</v>
      </c>
    </row>
    <row r="836" spans="1:12" ht="12.75">
      <c r="A836" t="s">
        <v>886</v>
      </c>
      <c r="B836">
        <f t="shared" si="74"/>
        <v>833</v>
      </c>
      <c r="C836" t="s">
        <v>863</v>
      </c>
      <c r="D836">
        <v>5</v>
      </c>
      <c r="E836">
        <v>13</v>
      </c>
      <c r="F836" s="6">
        <v>38.7</v>
      </c>
      <c r="H836">
        <v>24</v>
      </c>
      <c r="I836">
        <v>12</v>
      </c>
      <c r="J836">
        <f t="shared" si="79"/>
        <v>49</v>
      </c>
      <c r="K836">
        <f t="shared" si="78"/>
        <v>487</v>
      </c>
      <c r="L836" t="s">
        <v>900</v>
      </c>
    </row>
    <row r="837" spans="1:12" ht="12.75">
      <c r="A837" t="s">
        <v>886</v>
      </c>
      <c r="B837">
        <f t="shared" si="74"/>
        <v>834</v>
      </c>
      <c r="C837" t="s">
        <v>54</v>
      </c>
      <c r="D837">
        <v>20</v>
      </c>
      <c r="E837">
        <v>29</v>
      </c>
      <c r="F837" s="6">
        <v>62</v>
      </c>
      <c r="H837">
        <v>24</v>
      </c>
      <c r="I837">
        <v>14</v>
      </c>
      <c r="J837">
        <f t="shared" si="79"/>
        <v>49</v>
      </c>
      <c r="K837">
        <f t="shared" si="78"/>
        <v>489</v>
      </c>
      <c r="L837" t="s">
        <v>901</v>
      </c>
    </row>
    <row r="838" spans="1:13" ht="12.75">
      <c r="A838" t="s">
        <v>886</v>
      </c>
      <c r="B838">
        <f t="shared" si="74"/>
        <v>835</v>
      </c>
      <c r="C838" t="s">
        <v>152</v>
      </c>
      <c r="D838">
        <v>10</v>
      </c>
      <c r="E838">
        <v>22</v>
      </c>
      <c r="G838">
        <v>57</v>
      </c>
      <c r="H838">
        <v>20</v>
      </c>
      <c r="I838">
        <v>24</v>
      </c>
      <c r="J838">
        <f t="shared" si="79"/>
        <v>45</v>
      </c>
      <c r="K838">
        <f t="shared" si="78"/>
        <v>499</v>
      </c>
      <c r="L838" t="s">
        <v>902</v>
      </c>
      <c r="M838">
        <v>59</v>
      </c>
    </row>
    <row r="839" spans="1:12" ht="12.75">
      <c r="A839" t="s">
        <v>887</v>
      </c>
      <c r="B839">
        <f t="shared" si="74"/>
        <v>836</v>
      </c>
      <c r="C839" t="s">
        <v>56</v>
      </c>
      <c r="D839">
        <v>15</v>
      </c>
      <c r="E839">
        <v>27</v>
      </c>
      <c r="F839" s="6">
        <v>81.3</v>
      </c>
      <c r="H839">
        <v>10</v>
      </c>
      <c r="I839">
        <v>19</v>
      </c>
      <c r="J839">
        <f>H839+50</f>
        <v>60</v>
      </c>
      <c r="K839">
        <f t="shared" si="78"/>
        <v>494</v>
      </c>
      <c r="L839" t="s">
        <v>903</v>
      </c>
    </row>
    <row r="840" spans="1:12" ht="12.75">
      <c r="A840" t="s">
        <v>887</v>
      </c>
      <c r="B840">
        <f t="shared" si="74"/>
        <v>837</v>
      </c>
      <c r="C840" t="s">
        <v>92</v>
      </c>
      <c r="D840">
        <v>8</v>
      </c>
      <c r="E840">
        <v>14</v>
      </c>
      <c r="F840" s="6">
        <v>58</v>
      </c>
      <c r="H840">
        <v>7</v>
      </c>
      <c r="I840">
        <v>2</v>
      </c>
      <c r="J840">
        <f>H840+50</f>
        <v>57</v>
      </c>
      <c r="K840">
        <f t="shared" si="78"/>
        <v>477</v>
      </c>
      <c r="L840" t="s">
        <v>904</v>
      </c>
    </row>
    <row r="841" spans="1:12" ht="12.75">
      <c r="A841" t="s">
        <v>887</v>
      </c>
      <c r="B841">
        <f t="shared" si="74"/>
        <v>838</v>
      </c>
      <c r="C841" t="s">
        <v>56</v>
      </c>
      <c r="D841">
        <v>13</v>
      </c>
      <c r="E841">
        <v>18</v>
      </c>
      <c r="F841" s="6">
        <v>41.9</v>
      </c>
      <c r="H841">
        <v>17</v>
      </c>
      <c r="I841">
        <v>0.5</v>
      </c>
      <c r="J841">
        <f>H841+50</f>
        <v>67</v>
      </c>
      <c r="K841">
        <f t="shared" si="78"/>
        <v>475.5</v>
      </c>
      <c r="L841" t="s">
        <v>905</v>
      </c>
    </row>
    <row r="842" spans="1:12" ht="12.75">
      <c r="A842" t="s">
        <v>887</v>
      </c>
      <c r="B842">
        <f t="shared" si="74"/>
        <v>839</v>
      </c>
      <c r="C842" t="s">
        <v>54</v>
      </c>
      <c r="D842">
        <v>14</v>
      </c>
      <c r="E842">
        <v>23</v>
      </c>
      <c r="F842" s="6">
        <v>46.3</v>
      </c>
      <c r="H842">
        <v>19</v>
      </c>
      <c r="I842">
        <v>12</v>
      </c>
      <c r="J842">
        <f>H842+50</f>
        <v>69</v>
      </c>
      <c r="K842">
        <f t="shared" si="78"/>
        <v>487</v>
      </c>
      <c r="L842" t="s">
        <v>811</v>
      </c>
    </row>
    <row r="843" spans="1:12" ht="12.75">
      <c r="A843" t="s">
        <v>887</v>
      </c>
      <c r="B843">
        <f t="shared" si="74"/>
        <v>840</v>
      </c>
      <c r="C843" t="s">
        <v>161</v>
      </c>
      <c r="D843">
        <v>22</v>
      </c>
      <c r="E843">
        <v>32</v>
      </c>
      <c r="F843" s="6">
        <v>80</v>
      </c>
      <c r="H843">
        <v>25</v>
      </c>
      <c r="I843">
        <v>18</v>
      </c>
      <c r="J843">
        <f>H843+50</f>
        <v>75</v>
      </c>
      <c r="K843">
        <f t="shared" si="78"/>
        <v>493</v>
      </c>
      <c r="L843" t="s">
        <v>915</v>
      </c>
    </row>
    <row r="844" spans="1:12" ht="12.75">
      <c r="A844" t="s">
        <v>906</v>
      </c>
      <c r="B844">
        <f t="shared" si="74"/>
        <v>841</v>
      </c>
      <c r="C844" t="s">
        <v>61</v>
      </c>
      <c r="D844">
        <v>14</v>
      </c>
      <c r="E844">
        <v>25</v>
      </c>
      <c r="F844" s="6">
        <v>48.4</v>
      </c>
      <c r="H844">
        <v>20</v>
      </c>
      <c r="I844">
        <v>6</v>
      </c>
      <c r="J844">
        <f>H844+75</f>
        <v>95</v>
      </c>
      <c r="K844">
        <f t="shared" si="78"/>
        <v>481</v>
      </c>
      <c r="L844" t="s">
        <v>419</v>
      </c>
    </row>
    <row r="845" spans="1:12" ht="12.75">
      <c r="A845" t="s">
        <v>906</v>
      </c>
      <c r="B845">
        <f t="shared" si="74"/>
        <v>842</v>
      </c>
      <c r="C845" t="s">
        <v>205</v>
      </c>
      <c r="D845">
        <v>19</v>
      </c>
      <c r="E845">
        <v>30</v>
      </c>
      <c r="F845" s="6">
        <v>52.4</v>
      </c>
      <c r="H845">
        <v>25</v>
      </c>
      <c r="I845">
        <v>6</v>
      </c>
      <c r="J845">
        <f>H845+75</f>
        <v>100</v>
      </c>
      <c r="K845">
        <f t="shared" si="78"/>
        <v>481</v>
      </c>
      <c r="L845" t="s">
        <v>916</v>
      </c>
    </row>
    <row r="846" spans="1:12" ht="12.75">
      <c r="A846" t="s">
        <v>907</v>
      </c>
      <c r="B846">
        <f t="shared" si="74"/>
        <v>843</v>
      </c>
      <c r="C846" t="s">
        <v>695</v>
      </c>
      <c r="D846">
        <v>15</v>
      </c>
      <c r="E846">
        <v>24</v>
      </c>
      <c r="F846" s="6">
        <v>48.1</v>
      </c>
      <c r="H846">
        <v>3</v>
      </c>
      <c r="I846">
        <v>24</v>
      </c>
      <c r="J846">
        <f>H846+100</f>
        <v>103</v>
      </c>
      <c r="K846">
        <f t="shared" si="78"/>
        <v>499</v>
      </c>
      <c r="L846" t="s">
        <v>413</v>
      </c>
    </row>
    <row r="847" spans="1:12" ht="12.75">
      <c r="A847" t="s">
        <v>907</v>
      </c>
      <c r="B847">
        <f t="shared" si="74"/>
        <v>844</v>
      </c>
      <c r="C847" t="s">
        <v>97</v>
      </c>
      <c r="D847">
        <v>19</v>
      </c>
      <c r="E847">
        <v>32</v>
      </c>
      <c r="F847" s="6">
        <v>63</v>
      </c>
      <c r="H847">
        <v>6</v>
      </c>
      <c r="I847">
        <v>10</v>
      </c>
      <c r="J847">
        <f>H847+100</f>
        <v>106</v>
      </c>
      <c r="K847">
        <f t="shared" si="78"/>
        <v>485</v>
      </c>
      <c r="L847" t="s">
        <v>764</v>
      </c>
    </row>
    <row r="848" spans="1:12" ht="12.75">
      <c r="A848" t="s">
        <v>907</v>
      </c>
      <c r="B848">
        <f t="shared" si="74"/>
        <v>845</v>
      </c>
      <c r="C848" t="s">
        <v>52</v>
      </c>
      <c r="D848">
        <v>6</v>
      </c>
      <c r="E848">
        <v>12</v>
      </c>
      <c r="F848" s="6">
        <v>53.7</v>
      </c>
      <c r="H848">
        <v>19</v>
      </c>
      <c r="I848">
        <v>20</v>
      </c>
      <c r="J848">
        <f>H848+100</f>
        <v>119</v>
      </c>
      <c r="K848">
        <f t="shared" si="78"/>
        <v>495</v>
      </c>
      <c r="L848" t="s">
        <v>917</v>
      </c>
    </row>
    <row r="849" spans="1:12" ht="12.75">
      <c r="A849" t="s">
        <v>908</v>
      </c>
      <c r="B849">
        <f t="shared" si="74"/>
        <v>846</v>
      </c>
      <c r="C849" t="s">
        <v>88</v>
      </c>
      <c r="D849">
        <v>13</v>
      </c>
      <c r="E849">
        <v>25</v>
      </c>
      <c r="F849" s="6">
        <v>85.4</v>
      </c>
      <c r="H849">
        <v>4</v>
      </c>
      <c r="I849">
        <v>19</v>
      </c>
      <c r="J849">
        <f>H849+125</f>
        <v>129</v>
      </c>
      <c r="K849">
        <f t="shared" si="78"/>
        <v>494</v>
      </c>
      <c r="L849" t="s">
        <v>919</v>
      </c>
    </row>
    <row r="850" spans="1:12" ht="12.75">
      <c r="A850" t="s">
        <v>908</v>
      </c>
      <c r="B850">
        <f t="shared" si="74"/>
        <v>847</v>
      </c>
      <c r="C850" t="s">
        <v>97</v>
      </c>
      <c r="D850">
        <v>14</v>
      </c>
      <c r="E850">
        <v>27</v>
      </c>
      <c r="F850" s="6">
        <v>70.7</v>
      </c>
      <c r="H850">
        <v>0.5</v>
      </c>
      <c r="I850">
        <v>4</v>
      </c>
      <c r="J850">
        <f>H850+125</f>
        <v>125.5</v>
      </c>
      <c r="K850">
        <f t="shared" si="78"/>
        <v>479</v>
      </c>
      <c r="L850" t="s">
        <v>31</v>
      </c>
    </row>
    <row r="851" spans="1:12" ht="12.75">
      <c r="A851" t="s">
        <v>908</v>
      </c>
      <c r="B851">
        <f t="shared" si="74"/>
        <v>848</v>
      </c>
      <c r="C851" t="s">
        <v>97</v>
      </c>
      <c r="D851">
        <v>14</v>
      </c>
      <c r="E851">
        <v>27</v>
      </c>
      <c r="F851" s="6">
        <v>68.5</v>
      </c>
      <c r="H851">
        <v>21</v>
      </c>
      <c r="I851">
        <v>13</v>
      </c>
      <c r="J851">
        <f>H851+125</f>
        <v>146</v>
      </c>
      <c r="K851">
        <f t="shared" si="78"/>
        <v>488</v>
      </c>
      <c r="L851" t="s">
        <v>918</v>
      </c>
    </row>
    <row r="852" spans="1:11" ht="12.75">
      <c r="A852" t="s">
        <v>909</v>
      </c>
      <c r="B852">
        <f t="shared" si="74"/>
        <v>849</v>
      </c>
      <c r="C852" t="s">
        <v>232</v>
      </c>
      <c r="D852">
        <v>14</v>
      </c>
      <c r="E852">
        <v>24</v>
      </c>
      <c r="F852" s="6">
        <v>41.2</v>
      </c>
      <c r="H852">
        <v>5</v>
      </c>
      <c r="I852">
        <v>24.5</v>
      </c>
      <c r="J852">
        <f aca="true" t="shared" si="80" ref="J852:J857">H852+150</f>
        <v>155</v>
      </c>
      <c r="K852">
        <f t="shared" si="78"/>
        <v>499.5</v>
      </c>
    </row>
    <row r="853" spans="1:12" ht="12.75">
      <c r="A853" t="s">
        <v>909</v>
      </c>
      <c r="B853">
        <f t="shared" si="74"/>
        <v>850</v>
      </c>
      <c r="C853" t="s">
        <v>195</v>
      </c>
      <c r="D853">
        <v>17</v>
      </c>
      <c r="E853">
        <v>26</v>
      </c>
      <c r="F853" s="6">
        <v>41.4</v>
      </c>
      <c r="H853">
        <v>5.5</v>
      </c>
      <c r="I853">
        <v>24.5</v>
      </c>
      <c r="J853">
        <f t="shared" si="80"/>
        <v>155.5</v>
      </c>
      <c r="K853">
        <f t="shared" si="78"/>
        <v>499.5</v>
      </c>
      <c r="L853" t="s">
        <v>920</v>
      </c>
    </row>
    <row r="854" spans="1:12" ht="12.75">
      <c r="A854" t="s">
        <v>909</v>
      </c>
      <c r="B854">
        <f t="shared" si="74"/>
        <v>851</v>
      </c>
      <c r="C854" t="s">
        <v>56</v>
      </c>
      <c r="D854">
        <v>12</v>
      </c>
      <c r="E854">
        <v>20</v>
      </c>
      <c r="F854" s="6">
        <v>43.7</v>
      </c>
      <c r="H854">
        <v>8</v>
      </c>
      <c r="I854">
        <v>17</v>
      </c>
      <c r="J854">
        <f t="shared" si="80"/>
        <v>158</v>
      </c>
      <c r="K854">
        <f t="shared" si="78"/>
        <v>492</v>
      </c>
      <c r="L854" t="s">
        <v>921</v>
      </c>
    </row>
    <row r="855" spans="1:12" ht="12.75">
      <c r="A855" t="s">
        <v>909</v>
      </c>
      <c r="B855">
        <f t="shared" si="74"/>
        <v>852</v>
      </c>
      <c r="C855" t="s">
        <v>472</v>
      </c>
      <c r="D855">
        <v>21</v>
      </c>
      <c r="E855">
        <v>30</v>
      </c>
      <c r="F855" s="6">
        <v>50.6</v>
      </c>
      <c r="H855">
        <v>12</v>
      </c>
      <c r="I855">
        <v>11</v>
      </c>
      <c r="J855">
        <f t="shared" si="80"/>
        <v>162</v>
      </c>
      <c r="K855">
        <f t="shared" si="78"/>
        <v>486</v>
      </c>
      <c r="L855" t="s">
        <v>386</v>
      </c>
    </row>
    <row r="856" spans="1:12" ht="12.75">
      <c r="A856" t="s">
        <v>909</v>
      </c>
      <c r="B856">
        <f t="shared" si="74"/>
        <v>853</v>
      </c>
      <c r="C856" t="s">
        <v>135</v>
      </c>
      <c r="D856">
        <v>15</v>
      </c>
      <c r="E856">
        <v>27</v>
      </c>
      <c r="F856" s="6">
        <v>66.5</v>
      </c>
      <c r="H856">
        <v>20</v>
      </c>
      <c r="I856">
        <v>10.5</v>
      </c>
      <c r="J856">
        <f t="shared" si="80"/>
        <v>170</v>
      </c>
      <c r="K856">
        <f t="shared" si="78"/>
        <v>485.5</v>
      </c>
      <c r="L856" t="s">
        <v>922</v>
      </c>
    </row>
    <row r="857" spans="1:12" ht="12.75">
      <c r="A857" t="s">
        <v>909</v>
      </c>
      <c r="B857">
        <f t="shared" si="74"/>
        <v>854</v>
      </c>
      <c r="C857" t="s">
        <v>63</v>
      </c>
      <c r="D857">
        <v>29</v>
      </c>
      <c r="E857">
        <v>41</v>
      </c>
      <c r="F857" s="6">
        <v>76.5</v>
      </c>
      <c r="H857">
        <v>20</v>
      </c>
      <c r="I857">
        <v>10</v>
      </c>
      <c r="J857">
        <f t="shared" si="80"/>
        <v>170</v>
      </c>
      <c r="K857">
        <f t="shared" si="78"/>
        <v>485</v>
      </c>
      <c r="L857" t="s">
        <v>361</v>
      </c>
    </row>
    <row r="858" spans="1:12" ht="12.75">
      <c r="A858" t="s">
        <v>910</v>
      </c>
      <c r="B858">
        <f t="shared" si="74"/>
        <v>855</v>
      </c>
      <c r="C858" t="s">
        <v>54</v>
      </c>
      <c r="D858">
        <v>20</v>
      </c>
      <c r="E858">
        <v>33</v>
      </c>
      <c r="F858" s="6">
        <v>75</v>
      </c>
      <c r="H858">
        <v>5</v>
      </c>
      <c r="I858">
        <v>8</v>
      </c>
      <c r="J858">
        <f>H858+175</f>
        <v>180</v>
      </c>
      <c r="K858">
        <f t="shared" si="78"/>
        <v>483</v>
      </c>
      <c r="L858" t="s">
        <v>923</v>
      </c>
    </row>
    <row r="859" spans="1:12" ht="12.75">
      <c r="A859" t="s">
        <v>910</v>
      </c>
      <c r="B859">
        <f t="shared" si="74"/>
        <v>856</v>
      </c>
      <c r="C859" t="s">
        <v>88</v>
      </c>
      <c r="D859">
        <v>9</v>
      </c>
      <c r="E859">
        <v>18</v>
      </c>
      <c r="F859" s="6">
        <v>64</v>
      </c>
      <c r="H859">
        <v>6</v>
      </c>
      <c r="I859">
        <v>8</v>
      </c>
      <c r="J859">
        <f>H859+175</f>
        <v>181</v>
      </c>
      <c r="K859">
        <f t="shared" si="78"/>
        <v>483</v>
      </c>
      <c r="L859" t="s">
        <v>924</v>
      </c>
    </row>
    <row r="860" spans="1:13" ht="12.75">
      <c r="A860" t="s">
        <v>910</v>
      </c>
      <c r="B860">
        <f t="shared" si="74"/>
        <v>857</v>
      </c>
      <c r="C860" t="s">
        <v>63</v>
      </c>
      <c r="D860">
        <v>25</v>
      </c>
      <c r="E860">
        <v>38</v>
      </c>
      <c r="G860">
        <v>67</v>
      </c>
      <c r="H860">
        <v>21</v>
      </c>
      <c r="I860">
        <v>21</v>
      </c>
      <c r="J860">
        <f>H860+175</f>
        <v>196</v>
      </c>
      <c r="K860">
        <f t="shared" si="78"/>
        <v>496</v>
      </c>
      <c r="L860" t="s">
        <v>880</v>
      </c>
      <c r="M860">
        <v>77.2</v>
      </c>
    </row>
    <row r="861" spans="1:12" ht="12.75">
      <c r="A861" t="s">
        <v>910</v>
      </c>
      <c r="B861">
        <f t="shared" si="74"/>
        <v>858</v>
      </c>
      <c r="C861" t="s">
        <v>56</v>
      </c>
      <c r="D861">
        <v>18</v>
      </c>
      <c r="E861">
        <v>31</v>
      </c>
      <c r="F861" s="6">
        <v>54</v>
      </c>
      <c r="H861">
        <v>23</v>
      </c>
      <c r="I861">
        <v>21</v>
      </c>
      <c r="J861">
        <f>H861+175</f>
        <v>198</v>
      </c>
      <c r="K861">
        <f t="shared" si="78"/>
        <v>496</v>
      </c>
      <c r="L861" t="s">
        <v>925</v>
      </c>
    </row>
    <row r="862" spans="1:12" ht="12.75">
      <c r="A862" t="s">
        <v>911</v>
      </c>
      <c r="B862">
        <f t="shared" si="74"/>
        <v>859</v>
      </c>
      <c r="C862" t="s">
        <v>263</v>
      </c>
      <c r="D862">
        <v>13</v>
      </c>
      <c r="E862">
        <v>25</v>
      </c>
      <c r="F862" s="6">
        <v>46.5</v>
      </c>
      <c r="H862">
        <v>15</v>
      </c>
      <c r="I862">
        <v>1</v>
      </c>
      <c r="J862">
        <f>H862+200</f>
        <v>215</v>
      </c>
      <c r="K862">
        <f t="shared" si="78"/>
        <v>476</v>
      </c>
      <c r="L862" t="s">
        <v>926</v>
      </c>
    </row>
    <row r="863" spans="1:12" ht="12.75">
      <c r="A863" t="s">
        <v>911</v>
      </c>
      <c r="B863">
        <f t="shared" si="74"/>
        <v>860</v>
      </c>
      <c r="C863" t="s">
        <v>56</v>
      </c>
      <c r="D863">
        <v>14</v>
      </c>
      <c r="E863">
        <v>24</v>
      </c>
      <c r="F863" s="6">
        <v>44.1</v>
      </c>
      <c r="H863">
        <v>17</v>
      </c>
      <c r="I863">
        <v>1.5</v>
      </c>
      <c r="J863">
        <f>H863+200</f>
        <v>217</v>
      </c>
      <c r="K863">
        <f t="shared" si="78"/>
        <v>476.5</v>
      </c>
      <c r="L863" t="s">
        <v>927</v>
      </c>
    </row>
    <row r="864" spans="1:12" ht="12.75">
      <c r="A864" t="s">
        <v>912</v>
      </c>
      <c r="B864">
        <f t="shared" si="74"/>
        <v>861</v>
      </c>
      <c r="C864" t="s">
        <v>56</v>
      </c>
      <c r="D864">
        <v>9</v>
      </c>
      <c r="E864">
        <v>20</v>
      </c>
      <c r="F864" s="6">
        <v>37</v>
      </c>
      <c r="H864">
        <v>6</v>
      </c>
      <c r="I864">
        <v>10</v>
      </c>
      <c r="J864">
        <f>H864+225</f>
        <v>231</v>
      </c>
      <c r="K864">
        <f t="shared" si="78"/>
        <v>485</v>
      </c>
      <c r="L864" t="s">
        <v>678</v>
      </c>
    </row>
    <row r="865" spans="1:12" ht="12.75">
      <c r="A865" t="s">
        <v>912</v>
      </c>
      <c r="B865">
        <f t="shared" si="74"/>
        <v>862</v>
      </c>
      <c r="C865" t="s">
        <v>152</v>
      </c>
      <c r="D865">
        <v>18</v>
      </c>
      <c r="E865">
        <v>29</v>
      </c>
      <c r="F865" s="6">
        <v>70.8</v>
      </c>
      <c r="H865">
        <v>12</v>
      </c>
      <c r="I865">
        <v>11</v>
      </c>
      <c r="J865">
        <f>H865+225</f>
        <v>237</v>
      </c>
      <c r="K865">
        <f t="shared" si="78"/>
        <v>486</v>
      </c>
      <c r="L865" t="s">
        <v>361</v>
      </c>
    </row>
    <row r="866" spans="1:12" ht="12.75">
      <c r="A866" t="s">
        <v>912</v>
      </c>
      <c r="B866">
        <f t="shared" si="74"/>
        <v>863</v>
      </c>
      <c r="C866" t="s">
        <v>86</v>
      </c>
      <c r="D866">
        <v>13</v>
      </c>
      <c r="E866">
        <v>23</v>
      </c>
      <c r="F866" s="6">
        <v>55.6</v>
      </c>
      <c r="H866">
        <v>13</v>
      </c>
      <c r="I866">
        <v>7</v>
      </c>
      <c r="J866">
        <f>H866+225</f>
        <v>238</v>
      </c>
      <c r="K866">
        <f t="shared" si="78"/>
        <v>482</v>
      </c>
      <c r="L866" t="s">
        <v>928</v>
      </c>
    </row>
    <row r="867" spans="1:12" ht="12.75">
      <c r="A867" t="s">
        <v>912</v>
      </c>
      <c r="B867">
        <f t="shared" si="74"/>
        <v>864</v>
      </c>
      <c r="C867" t="s">
        <v>88</v>
      </c>
      <c r="D867">
        <v>10</v>
      </c>
      <c r="E867">
        <v>19</v>
      </c>
      <c r="F867" s="6">
        <v>54.4</v>
      </c>
      <c r="H867">
        <v>22</v>
      </c>
      <c r="I867">
        <v>12</v>
      </c>
      <c r="J867">
        <f>H867+225</f>
        <v>247</v>
      </c>
      <c r="K867">
        <f t="shared" si="78"/>
        <v>487</v>
      </c>
      <c r="L867" t="s">
        <v>929</v>
      </c>
    </row>
    <row r="868" spans="1:12" ht="12.75">
      <c r="A868" t="s">
        <v>913</v>
      </c>
      <c r="B868">
        <f aca="true" t="shared" si="81" ref="B868:B931">B867+1</f>
        <v>865</v>
      </c>
      <c r="C868" t="s">
        <v>103</v>
      </c>
      <c r="D868">
        <v>7</v>
      </c>
      <c r="E868">
        <v>20</v>
      </c>
      <c r="F868" s="6">
        <v>58.8</v>
      </c>
      <c r="H868">
        <v>5</v>
      </c>
      <c r="I868">
        <v>6</v>
      </c>
      <c r="J868">
        <f>H868+250</f>
        <v>255</v>
      </c>
      <c r="K868">
        <f t="shared" si="78"/>
        <v>481</v>
      </c>
      <c r="L868" t="s">
        <v>930</v>
      </c>
    </row>
    <row r="869" spans="1:12" ht="12.75">
      <c r="A869" t="s">
        <v>914</v>
      </c>
      <c r="B869">
        <f t="shared" si="81"/>
        <v>866</v>
      </c>
      <c r="C869" t="s">
        <v>233</v>
      </c>
      <c r="D869">
        <v>13</v>
      </c>
      <c r="E869">
        <v>21</v>
      </c>
      <c r="F869" s="6">
        <v>39.9</v>
      </c>
      <c r="H869">
        <v>5</v>
      </c>
      <c r="I869">
        <v>8</v>
      </c>
      <c r="J869">
        <f aca="true" t="shared" si="82" ref="J869:J878">H869+275</f>
        <v>280</v>
      </c>
      <c r="K869">
        <f t="shared" si="78"/>
        <v>483</v>
      </c>
      <c r="L869" t="s">
        <v>60</v>
      </c>
    </row>
    <row r="870" spans="1:12" ht="12.75">
      <c r="A870" t="s">
        <v>914</v>
      </c>
      <c r="B870">
        <f t="shared" si="81"/>
        <v>867</v>
      </c>
      <c r="C870" t="s">
        <v>586</v>
      </c>
      <c r="D870">
        <v>13</v>
      </c>
      <c r="E870">
        <v>21</v>
      </c>
      <c r="F870" s="6">
        <v>43.3</v>
      </c>
      <c r="H870">
        <v>9</v>
      </c>
      <c r="I870">
        <v>1</v>
      </c>
      <c r="J870">
        <f t="shared" si="82"/>
        <v>284</v>
      </c>
      <c r="K870">
        <f t="shared" si="78"/>
        <v>476</v>
      </c>
      <c r="L870" t="s">
        <v>931</v>
      </c>
    </row>
    <row r="871" spans="1:11" ht="12.75">
      <c r="A871" t="s">
        <v>914</v>
      </c>
      <c r="B871">
        <f t="shared" si="81"/>
        <v>868</v>
      </c>
      <c r="C871" t="s">
        <v>52</v>
      </c>
      <c r="D871">
        <v>7</v>
      </c>
      <c r="E871">
        <v>18</v>
      </c>
      <c r="F871" s="6">
        <v>53.5</v>
      </c>
      <c r="H871">
        <v>19</v>
      </c>
      <c r="I871">
        <v>22</v>
      </c>
      <c r="J871">
        <f t="shared" si="82"/>
        <v>294</v>
      </c>
      <c r="K871">
        <f t="shared" si="78"/>
        <v>497</v>
      </c>
    </row>
    <row r="872" spans="1:11" ht="12.75">
      <c r="A872" t="s">
        <v>914</v>
      </c>
      <c r="B872">
        <f t="shared" si="81"/>
        <v>869</v>
      </c>
      <c r="C872" t="s">
        <v>588</v>
      </c>
      <c r="D872">
        <v>14</v>
      </c>
      <c r="E872">
        <v>24</v>
      </c>
      <c r="F872" s="6">
        <v>48.9</v>
      </c>
      <c r="H872">
        <v>21</v>
      </c>
      <c r="I872">
        <v>22</v>
      </c>
      <c r="J872">
        <f t="shared" si="82"/>
        <v>296</v>
      </c>
      <c r="K872">
        <f t="shared" si="78"/>
        <v>497</v>
      </c>
    </row>
    <row r="873" spans="1:12" ht="12.75">
      <c r="A873" t="s">
        <v>914</v>
      </c>
      <c r="B873">
        <f t="shared" si="81"/>
        <v>870</v>
      </c>
      <c r="C873" t="s">
        <v>54</v>
      </c>
      <c r="F873" s="6">
        <v>50.9</v>
      </c>
      <c r="H873">
        <v>25</v>
      </c>
      <c r="I873">
        <v>17</v>
      </c>
      <c r="J873">
        <f t="shared" si="82"/>
        <v>300</v>
      </c>
      <c r="K873">
        <f t="shared" si="78"/>
        <v>492</v>
      </c>
      <c r="L873" t="s">
        <v>606</v>
      </c>
    </row>
    <row r="874" spans="1:12" ht="12.75">
      <c r="A874" t="s">
        <v>933</v>
      </c>
      <c r="B874">
        <f t="shared" si="81"/>
        <v>871</v>
      </c>
      <c r="C874" t="s">
        <v>103</v>
      </c>
      <c r="D874">
        <v>12</v>
      </c>
      <c r="E874">
        <v>24</v>
      </c>
      <c r="F874" s="6">
        <v>59.8</v>
      </c>
      <c r="H874">
        <v>19</v>
      </c>
      <c r="I874">
        <v>0.5</v>
      </c>
      <c r="J874">
        <f t="shared" si="82"/>
        <v>294</v>
      </c>
      <c r="K874">
        <f>I874+500</f>
        <v>500.5</v>
      </c>
      <c r="L874" t="s">
        <v>940</v>
      </c>
    </row>
    <row r="875" spans="1:12" ht="12.75">
      <c r="A875" t="s">
        <v>933</v>
      </c>
      <c r="B875">
        <f t="shared" si="81"/>
        <v>872</v>
      </c>
      <c r="C875" t="s">
        <v>52</v>
      </c>
      <c r="D875">
        <v>8</v>
      </c>
      <c r="E875">
        <v>15</v>
      </c>
      <c r="F875" s="6">
        <v>38.1</v>
      </c>
      <c r="H875">
        <v>19</v>
      </c>
      <c r="I875">
        <v>9</v>
      </c>
      <c r="J875">
        <f t="shared" si="82"/>
        <v>294</v>
      </c>
      <c r="K875">
        <f aca="true" t="shared" si="83" ref="K875:K922">I875+500</f>
        <v>509</v>
      </c>
      <c r="L875" t="s">
        <v>941</v>
      </c>
    </row>
    <row r="876" spans="1:11" ht="12.75">
      <c r="A876" t="s">
        <v>933</v>
      </c>
      <c r="B876">
        <f t="shared" si="81"/>
        <v>873</v>
      </c>
      <c r="C876" t="s">
        <v>205</v>
      </c>
      <c r="D876">
        <v>20</v>
      </c>
      <c r="E876">
        <v>29</v>
      </c>
      <c r="F876" s="6">
        <v>39.3</v>
      </c>
      <c r="H876">
        <v>11</v>
      </c>
      <c r="I876">
        <v>20</v>
      </c>
      <c r="J876">
        <f t="shared" si="82"/>
        <v>286</v>
      </c>
      <c r="K876">
        <f t="shared" si="83"/>
        <v>520</v>
      </c>
    </row>
    <row r="877" spans="1:12" ht="12.75">
      <c r="A877" t="s">
        <v>933</v>
      </c>
      <c r="B877">
        <f t="shared" si="81"/>
        <v>874</v>
      </c>
      <c r="C877" t="s">
        <v>195</v>
      </c>
      <c r="D877">
        <v>19</v>
      </c>
      <c r="F877" s="6">
        <v>93.5</v>
      </c>
      <c r="H877">
        <v>6</v>
      </c>
      <c r="I877">
        <v>9</v>
      </c>
      <c r="J877">
        <f t="shared" si="82"/>
        <v>281</v>
      </c>
      <c r="K877">
        <f t="shared" si="83"/>
        <v>509</v>
      </c>
      <c r="L877" t="s">
        <v>942</v>
      </c>
    </row>
    <row r="878" spans="1:12" ht="12.75">
      <c r="A878" t="s">
        <v>933</v>
      </c>
      <c r="B878">
        <f t="shared" si="81"/>
        <v>875</v>
      </c>
      <c r="C878" t="s">
        <v>233</v>
      </c>
      <c r="D878">
        <v>14</v>
      </c>
      <c r="E878">
        <v>20</v>
      </c>
      <c r="F878" s="6">
        <v>45.2</v>
      </c>
      <c r="H878">
        <v>1</v>
      </c>
      <c r="I878">
        <v>5</v>
      </c>
      <c r="J878">
        <f t="shared" si="82"/>
        <v>276</v>
      </c>
      <c r="K878">
        <f t="shared" si="83"/>
        <v>505</v>
      </c>
      <c r="L878" t="s">
        <v>943</v>
      </c>
    </row>
    <row r="879" spans="1:12" ht="12.75">
      <c r="A879" t="s">
        <v>934</v>
      </c>
      <c r="B879">
        <f t="shared" si="81"/>
        <v>876</v>
      </c>
      <c r="C879" t="s">
        <v>88</v>
      </c>
      <c r="D879">
        <v>10</v>
      </c>
      <c r="E879">
        <v>23</v>
      </c>
      <c r="F879" s="6">
        <v>61.9</v>
      </c>
      <c r="H879">
        <v>22</v>
      </c>
      <c r="I879">
        <v>4</v>
      </c>
      <c r="J879">
        <f>H879+250</f>
        <v>272</v>
      </c>
      <c r="K879">
        <f t="shared" si="83"/>
        <v>504</v>
      </c>
      <c r="L879" t="s">
        <v>624</v>
      </c>
    </row>
    <row r="880" spans="1:12" ht="12.75">
      <c r="A880" t="s">
        <v>934</v>
      </c>
      <c r="B880">
        <f t="shared" si="81"/>
        <v>877</v>
      </c>
      <c r="C880" t="s">
        <v>969</v>
      </c>
      <c r="D880">
        <v>14</v>
      </c>
      <c r="E880">
        <v>23</v>
      </c>
      <c r="F880" s="6">
        <v>76.3</v>
      </c>
      <c r="H880">
        <v>22</v>
      </c>
      <c r="I880">
        <v>12</v>
      </c>
      <c r="J880">
        <f>H880+250</f>
        <v>272</v>
      </c>
      <c r="K880">
        <f t="shared" si="83"/>
        <v>512</v>
      </c>
      <c r="L880" t="s">
        <v>944</v>
      </c>
    </row>
    <row r="881" spans="1:12" ht="12.75">
      <c r="A881" t="s">
        <v>935</v>
      </c>
      <c r="B881">
        <f t="shared" si="81"/>
        <v>878</v>
      </c>
      <c r="C881" t="s">
        <v>158</v>
      </c>
      <c r="D881">
        <v>14</v>
      </c>
      <c r="E881">
        <v>23</v>
      </c>
      <c r="F881" s="6">
        <v>41.3</v>
      </c>
      <c r="H881">
        <v>25</v>
      </c>
      <c r="I881">
        <v>24</v>
      </c>
      <c r="J881">
        <f aca="true" t="shared" si="84" ref="J881:J886">H881+225</f>
        <v>250</v>
      </c>
      <c r="K881">
        <f t="shared" si="83"/>
        <v>524</v>
      </c>
      <c r="L881" t="s">
        <v>945</v>
      </c>
    </row>
    <row r="882" spans="1:12" ht="12.75">
      <c r="A882" t="s">
        <v>935</v>
      </c>
      <c r="B882">
        <f t="shared" si="81"/>
        <v>879</v>
      </c>
      <c r="C882" t="s">
        <v>58</v>
      </c>
      <c r="D882">
        <v>13</v>
      </c>
      <c r="E882">
        <v>21</v>
      </c>
      <c r="F882" s="6">
        <v>40</v>
      </c>
      <c r="H882">
        <v>14</v>
      </c>
      <c r="I882">
        <v>21</v>
      </c>
      <c r="J882">
        <f t="shared" si="84"/>
        <v>239</v>
      </c>
      <c r="K882">
        <f t="shared" si="83"/>
        <v>521</v>
      </c>
      <c r="L882" t="s">
        <v>869</v>
      </c>
    </row>
    <row r="883" spans="1:12" ht="12.75">
      <c r="A883" t="s">
        <v>935</v>
      </c>
      <c r="B883">
        <f t="shared" si="81"/>
        <v>880</v>
      </c>
      <c r="C883" t="s">
        <v>176</v>
      </c>
      <c r="D883">
        <v>8</v>
      </c>
      <c r="E883">
        <v>17</v>
      </c>
      <c r="F883" s="6">
        <v>45.8</v>
      </c>
      <c r="H883">
        <v>11</v>
      </c>
      <c r="I883">
        <v>5</v>
      </c>
      <c r="J883">
        <f t="shared" si="84"/>
        <v>236</v>
      </c>
      <c r="K883">
        <f t="shared" si="83"/>
        <v>505</v>
      </c>
      <c r="L883" t="s">
        <v>763</v>
      </c>
    </row>
    <row r="884" spans="1:12" ht="12.75">
      <c r="A884" t="s">
        <v>935</v>
      </c>
      <c r="B884">
        <f t="shared" si="81"/>
        <v>881</v>
      </c>
      <c r="C884" t="s">
        <v>135</v>
      </c>
      <c r="D884">
        <v>19</v>
      </c>
      <c r="E884">
        <v>30</v>
      </c>
      <c r="F884" s="6">
        <v>66.4</v>
      </c>
      <c r="H884">
        <v>10</v>
      </c>
      <c r="I884">
        <v>2</v>
      </c>
      <c r="J884">
        <f t="shared" si="84"/>
        <v>235</v>
      </c>
      <c r="K884">
        <f t="shared" si="83"/>
        <v>502</v>
      </c>
      <c r="L884" t="s">
        <v>946</v>
      </c>
    </row>
    <row r="885" spans="1:12" ht="12.75">
      <c r="A885" t="s">
        <v>935</v>
      </c>
      <c r="B885">
        <f t="shared" si="81"/>
        <v>882</v>
      </c>
      <c r="C885" t="s">
        <v>202</v>
      </c>
      <c r="D885">
        <v>18</v>
      </c>
      <c r="E885">
        <v>26</v>
      </c>
      <c r="F885" s="6">
        <v>49</v>
      </c>
      <c r="H885">
        <v>8</v>
      </c>
      <c r="I885">
        <v>19</v>
      </c>
      <c r="J885">
        <f t="shared" si="84"/>
        <v>233</v>
      </c>
      <c r="K885">
        <f t="shared" si="83"/>
        <v>519</v>
      </c>
      <c r="L885" t="s">
        <v>947</v>
      </c>
    </row>
    <row r="886" spans="1:12" ht="12.75">
      <c r="A886" t="s">
        <v>935</v>
      </c>
      <c r="B886">
        <f t="shared" si="81"/>
        <v>883</v>
      </c>
      <c r="C886" t="s">
        <v>54</v>
      </c>
      <c r="D886">
        <v>18</v>
      </c>
      <c r="E886">
        <v>28</v>
      </c>
      <c r="F886" s="6">
        <v>54.3</v>
      </c>
      <c r="H886">
        <v>0.5</v>
      </c>
      <c r="I886">
        <v>19</v>
      </c>
      <c r="J886">
        <f t="shared" si="84"/>
        <v>225.5</v>
      </c>
      <c r="K886">
        <f t="shared" si="83"/>
        <v>519</v>
      </c>
      <c r="L886" t="s">
        <v>948</v>
      </c>
    </row>
    <row r="887" spans="1:12" ht="12.75">
      <c r="A887" t="s">
        <v>936</v>
      </c>
      <c r="B887">
        <f t="shared" si="81"/>
        <v>884</v>
      </c>
      <c r="C887" t="s">
        <v>56</v>
      </c>
      <c r="D887">
        <v>10</v>
      </c>
      <c r="E887">
        <v>23</v>
      </c>
      <c r="F887" s="6">
        <v>86</v>
      </c>
      <c r="H887">
        <v>18</v>
      </c>
      <c r="I887">
        <v>15</v>
      </c>
      <c r="J887">
        <f aca="true" t="shared" si="85" ref="J887:J892">H887+200</f>
        <v>218</v>
      </c>
      <c r="K887">
        <f t="shared" si="83"/>
        <v>515</v>
      </c>
      <c r="L887" t="s">
        <v>949</v>
      </c>
    </row>
    <row r="888" spans="1:12" ht="12.75">
      <c r="A888" t="s">
        <v>936</v>
      </c>
      <c r="B888">
        <f t="shared" si="81"/>
        <v>885</v>
      </c>
      <c r="C888" t="s">
        <v>54</v>
      </c>
      <c r="D888">
        <v>12</v>
      </c>
      <c r="E888">
        <v>25</v>
      </c>
      <c r="F888" s="6">
        <v>46.5</v>
      </c>
      <c r="H888">
        <v>17</v>
      </c>
      <c r="I888">
        <v>15</v>
      </c>
      <c r="J888">
        <f t="shared" si="85"/>
        <v>217</v>
      </c>
      <c r="K888">
        <f t="shared" si="83"/>
        <v>515</v>
      </c>
      <c r="L888" t="s">
        <v>312</v>
      </c>
    </row>
    <row r="889" spans="1:12" ht="12.75">
      <c r="A889" t="s">
        <v>936</v>
      </c>
      <c r="B889">
        <f t="shared" si="81"/>
        <v>886</v>
      </c>
      <c r="C889" t="s">
        <v>203</v>
      </c>
      <c r="D889">
        <v>16</v>
      </c>
      <c r="E889">
        <v>29</v>
      </c>
      <c r="F889" s="6">
        <v>114</v>
      </c>
      <c r="H889">
        <v>17</v>
      </c>
      <c r="I889">
        <v>13</v>
      </c>
      <c r="J889">
        <f t="shared" si="85"/>
        <v>217</v>
      </c>
      <c r="K889">
        <f t="shared" si="83"/>
        <v>513</v>
      </c>
      <c r="L889" t="s">
        <v>950</v>
      </c>
    </row>
    <row r="890" spans="1:12" ht="12.75">
      <c r="A890" t="s">
        <v>936</v>
      </c>
      <c r="B890">
        <f t="shared" si="81"/>
        <v>887</v>
      </c>
      <c r="C890" t="s">
        <v>63</v>
      </c>
      <c r="D890">
        <v>19</v>
      </c>
      <c r="E890">
        <v>28</v>
      </c>
      <c r="F890" s="6">
        <v>37.1</v>
      </c>
      <c r="H890">
        <v>16</v>
      </c>
      <c r="I890">
        <v>14</v>
      </c>
      <c r="J890">
        <f t="shared" si="85"/>
        <v>216</v>
      </c>
      <c r="K890">
        <f t="shared" si="83"/>
        <v>514</v>
      </c>
      <c r="L890" t="s">
        <v>32</v>
      </c>
    </row>
    <row r="891" spans="1:12" ht="12.75">
      <c r="A891" t="s">
        <v>936</v>
      </c>
      <c r="B891">
        <f t="shared" si="81"/>
        <v>888</v>
      </c>
      <c r="C891" t="s">
        <v>134</v>
      </c>
      <c r="D891">
        <v>20</v>
      </c>
      <c r="E891">
        <v>29</v>
      </c>
      <c r="F891" s="6">
        <v>60.8</v>
      </c>
      <c r="H891">
        <v>5</v>
      </c>
      <c r="I891">
        <v>2</v>
      </c>
      <c r="J891">
        <f t="shared" si="85"/>
        <v>205</v>
      </c>
      <c r="K891">
        <f t="shared" si="83"/>
        <v>502</v>
      </c>
      <c r="L891" t="s">
        <v>951</v>
      </c>
    </row>
    <row r="892" spans="1:12" ht="12.75">
      <c r="A892" t="s">
        <v>936</v>
      </c>
      <c r="B892">
        <f t="shared" si="81"/>
        <v>889</v>
      </c>
      <c r="C892" t="s">
        <v>527</v>
      </c>
      <c r="D892">
        <v>18</v>
      </c>
      <c r="F892" s="6">
        <v>55</v>
      </c>
      <c r="H892">
        <v>5</v>
      </c>
      <c r="I892">
        <v>12</v>
      </c>
      <c r="J892">
        <f t="shared" si="85"/>
        <v>205</v>
      </c>
      <c r="K892">
        <f t="shared" si="83"/>
        <v>512</v>
      </c>
      <c r="L892" t="s">
        <v>952</v>
      </c>
    </row>
    <row r="893" spans="1:11" ht="12.75">
      <c r="A893" t="s">
        <v>937</v>
      </c>
      <c r="B893">
        <f t="shared" si="81"/>
        <v>890</v>
      </c>
      <c r="C893" t="s">
        <v>86</v>
      </c>
      <c r="D893">
        <v>12</v>
      </c>
      <c r="E893">
        <v>20</v>
      </c>
      <c r="F893" s="6">
        <v>40.4</v>
      </c>
      <c r="H893">
        <v>11</v>
      </c>
      <c r="I893">
        <v>10</v>
      </c>
      <c r="J893">
        <f>H893+175</f>
        <v>186</v>
      </c>
      <c r="K893">
        <f t="shared" si="83"/>
        <v>510</v>
      </c>
    </row>
    <row r="894" spans="1:12" ht="12.75">
      <c r="A894" t="s">
        <v>937</v>
      </c>
      <c r="B894">
        <f t="shared" si="81"/>
        <v>891</v>
      </c>
      <c r="C894" t="s">
        <v>202</v>
      </c>
      <c r="D894">
        <v>13</v>
      </c>
      <c r="E894">
        <v>23</v>
      </c>
      <c r="F894" s="6">
        <v>50.2</v>
      </c>
      <c r="H894">
        <v>6</v>
      </c>
      <c r="I894">
        <v>19</v>
      </c>
      <c r="J894">
        <f>H894+175</f>
        <v>181</v>
      </c>
      <c r="K894">
        <f t="shared" si="83"/>
        <v>519</v>
      </c>
      <c r="L894" t="s">
        <v>953</v>
      </c>
    </row>
    <row r="895" spans="1:12" ht="12.75">
      <c r="A895" t="s">
        <v>937</v>
      </c>
      <c r="B895">
        <f t="shared" si="81"/>
        <v>892</v>
      </c>
      <c r="C895" t="s">
        <v>235</v>
      </c>
      <c r="D895">
        <v>14</v>
      </c>
      <c r="E895">
        <v>27</v>
      </c>
      <c r="F895" s="6">
        <v>81.4</v>
      </c>
      <c r="H895">
        <v>1</v>
      </c>
      <c r="I895">
        <v>15</v>
      </c>
      <c r="J895">
        <f>H895+175</f>
        <v>176</v>
      </c>
      <c r="K895">
        <f t="shared" si="83"/>
        <v>515</v>
      </c>
      <c r="L895" t="s">
        <v>954</v>
      </c>
    </row>
    <row r="896" spans="1:12" ht="12.75">
      <c r="A896" t="s">
        <v>938</v>
      </c>
      <c r="B896">
        <f t="shared" si="81"/>
        <v>893</v>
      </c>
      <c r="C896" t="s">
        <v>176</v>
      </c>
      <c r="D896">
        <v>12</v>
      </c>
      <c r="E896">
        <v>20</v>
      </c>
      <c r="F896" s="6">
        <v>40.6</v>
      </c>
      <c r="H896">
        <v>15</v>
      </c>
      <c r="I896">
        <v>9</v>
      </c>
      <c r="J896">
        <f>H896+150</f>
        <v>165</v>
      </c>
      <c r="K896">
        <f t="shared" si="83"/>
        <v>509</v>
      </c>
      <c r="L896" t="s">
        <v>396</v>
      </c>
    </row>
    <row r="897" spans="1:12" ht="12.75">
      <c r="A897" t="s">
        <v>938</v>
      </c>
      <c r="B897">
        <f t="shared" si="81"/>
        <v>894</v>
      </c>
      <c r="C897" t="s">
        <v>202</v>
      </c>
      <c r="D897">
        <v>13</v>
      </c>
      <c r="E897">
        <v>20</v>
      </c>
      <c r="F897" s="6">
        <v>45.1</v>
      </c>
      <c r="H897">
        <v>15</v>
      </c>
      <c r="I897">
        <v>12</v>
      </c>
      <c r="J897">
        <f>H897+150</f>
        <v>165</v>
      </c>
      <c r="K897">
        <f t="shared" si="83"/>
        <v>512</v>
      </c>
      <c r="L897" t="s">
        <v>955</v>
      </c>
    </row>
    <row r="898" spans="1:12" ht="12.75">
      <c r="A898" t="s">
        <v>938</v>
      </c>
      <c r="B898">
        <f t="shared" si="81"/>
        <v>895</v>
      </c>
      <c r="C898" t="s">
        <v>296</v>
      </c>
      <c r="D898">
        <v>10</v>
      </c>
      <c r="E898">
        <v>23</v>
      </c>
      <c r="F898" s="6">
        <v>70.8</v>
      </c>
      <c r="H898">
        <v>0.5</v>
      </c>
      <c r="I898">
        <v>24.5</v>
      </c>
      <c r="J898">
        <f>H898+150</f>
        <v>150.5</v>
      </c>
      <c r="K898">
        <f t="shared" si="83"/>
        <v>524.5</v>
      </c>
      <c r="L898" t="s">
        <v>956</v>
      </c>
    </row>
    <row r="899" spans="1:13" ht="12.75">
      <c r="A899" t="s">
        <v>939</v>
      </c>
      <c r="B899">
        <f t="shared" si="81"/>
        <v>896</v>
      </c>
      <c r="C899" t="s">
        <v>54</v>
      </c>
      <c r="D899">
        <v>20</v>
      </c>
      <c r="E899">
        <v>30</v>
      </c>
      <c r="G899">
        <v>72</v>
      </c>
      <c r="H899">
        <v>14</v>
      </c>
      <c r="I899">
        <v>6</v>
      </c>
      <c r="J899">
        <f>H899+125</f>
        <v>139</v>
      </c>
      <c r="K899">
        <f t="shared" si="83"/>
        <v>506</v>
      </c>
      <c r="L899" t="s">
        <v>957</v>
      </c>
      <c r="M899">
        <v>67</v>
      </c>
    </row>
    <row r="900" spans="1:13" ht="12.75">
      <c r="A900" t="s">
        <v>939</v>
      </c>
      <c r="B900">
        <f t="shared" si="81"/>
        <v>897</v>
      </c>
      <c r="C900" t="s">
        <v>63</v>
      </c>
      <c r="D900">
        <v>20</v>
      </c>
      <c r="E900">
        <v>32</v>
      </c>
      <c r="G900">
        <v>88.5</v>
      </c>
      <c r="H900">
        <v>14</v>
      </c>
      <c r="I900">
        <v>6</v>
      </c>
      <c r="J900">
        <f>H900+125</f>
        <v>139</v>
      </c>
      <c r="K900">
        <f t="shared" si="83"/>
        <v>506</v>
      </c>
      <c r="L900" t="s">
        <v>958</v>
      </c>
      <c r="M900">
        <v>103</v>
      </c>
    </row>
    <row r="901" spans="1:11" ht="12.75">
      <c r="A901" t="s">
        <v>939</v>
      </c>
      <c r="B901">
        <f t="shared" si="81"/>
        <v>898</v>
      </c>
      <c r="C901" t="s">
        <v>92</v>
      </c>
      <c r="D901">
        <v>8</v>
      </c>
      <c r="E901">
        <v>21</v>
      </c>
      <c r="F901" s="6">
        <v>70</v>
      </c>
      <c r="H901">
        <v>13</v>
      </c>
      <c r="I901">
        <v>7</v>
      </c>
      <c r="J901">
        <f>H901+125</f>
        <v>138</v>
      </c>
      <c r="K901">
        <f t="shared" si="83"/>
        <v>507</v>
      </c>
    </row>
    <row r="902" spans="1:12" ht="12.75">
      <c r="A902" t="s">
        <v>939</v>
      </c>
      <c r="B902">
        <f t="shared" si="81"/>
        <v>899</v>
      </c>
      <c r="C902" t="s">
        <v>502</v>
      </c>
      <c r="D902">
        <v>21</v>
      </c>
      <c r="E902">
        <v>30</v>
      </c>
      <c r="F902" s="6">
        <v>61.5</v>
      </c>
      <c r="H902">
        <v>3</v>
      </c>
      <c r="I902">
        <v>21</v>
      </c>
      <c r="J902">
        <f>H902+125</f>
        <v>128</v>
      </c>
      <c r="K902">
        <f t="shared" si="83"/>
        <v>521</v>
      </c>
      <c r="L902" t="s">
        <v>970</v>
      </c>
    </row>
    <row r="903" spans="1:11" ht="12.75">
      <c r="A903" t="s">
        <v>939</v>
      </c>
      <c r="B903">
        <f t="shared" si="81"/>
        <v>900</v>
      </c>
      <c r="C903" t="s">
        <v>889</v>
      </c>
      <c r="D903">
        <v>18</v>
      </c>
      <c r="E903">
        <v>26</v>
      </c>
      <c r="F903" s="6">
        <v>38.1</v>
      </c>
      <c r="H903">
        <v>0.5</v>
      </c>
      <c r="I903">
        <v>6</v>
      </c>
      <c r="J903">
        <f>H903+125</f>
        <v>125.5</v>
      </c>
      <c r="K903">
        <f t="shared" si="83"/>
        <v>506</v>
      </c>
    </row>
    <row r="904" spans="1:11" ht="12.75">
      <c r="A904" t="s">
        <v>959</v>
      </c>
      <c r="B904">
        <f t="shared" si="81"/>
        <v>901</v>
      </c>
      <c r="C904" t="s">
        <v>235</v>
      </c>
      <c r="D904">
        <v>14</v>
      </c>
      <c r="E904">
        <v>24</v>
      </c>
      <c r="F904" s="6">
        <v>50.3</v>
      </c>
      <c r="H904">
        <v>24</v>
      </c>
      <c r="I904">
        <v>7</v>
      </c>
      <c r="J904">
        <f>H904+100</f>
        <v>124</v>
      </c>
      <c r="K904">
        <f t="shared" si="83"/>
        <v>507</v>
      </c>
    </row>
    <row r="905" spans="1:12" ht="12.75">
      <c r="A905" t="s">
        <v>959</v>
      </c>
      <c r="B905">
        <f t="shared" si="81"/>
        <v>902</v>
      </c>
      <c r="C905" t="s">
        <v>52</v>
      </c>
      <c r="D905">
        <v>14</v>
      </c>
      <c r="E905">
        <v>23</v>
      </c>
      <c r="F905" s="6">
        <v>72.7</v>
      </c>
      <c r="H905">
        <v>13</v>
      </c>
      <c r="I905">
        <v>0.5</v>
      </c>
      <c r="J905">
        <f>H905+100</f>
        <v>113</v>
      </c>
      <c r="K905">
        <f t="shared" si="83"/>
        <v>500.5</v>
      </c>
      <c r="L905" t="s">
        <v>848</v>
      </c>
    </row>
    <row r="906" spans="1:11" ht="12.75">
      <c r="A906" t="s">
        <v>959</v>
      </c>
      <c r="B906">
        <f t="shared" si="81"/>
        <v>903</v>
      </c>
      <c r="C906" t="s">
        <v>544</v>
      </c>
      <c r="D906">
        <v>11</v>
      </c>
      <c r="E906">
        <v>20</v>
      </c>
      <c r="F906" s="6">
        <v>36.7</v>
      </c>
      <c r="H906">
        <v>14</v>
      </c>
      <c r="I906">
        <v>12</v>
      </c>
      <c r="J906">
        <f>H906+100</f>
        <v>114</v>
      </c>
      <c r="K906">
        <f t="shared" si="83"/>
        <v>512</v>
      </c>
    </row>
    <row r="907" spans="1:12" ht="12.75">
      <c r="A907" t="s">
        <v>960</v>
      </c>
      <c r="B907">
        <f t="shared" si="81"/>
        <v>904</v>
      </c>
      <c r="C907" t="s">
        <v>966</v>
      </c>
      <c r="D907">
        <v>24</v>
      </c>
      <c r="E907">
        <v>32</v>
      </c>
      <c r="F907" s="6">
        <v>45.8</v>
      </c>
      <c r="H907">
        <v>13</v>
      </c>
      <c r="I907">
        <v>12</v>
      </c>
      <c r="J907">
        <f aca="true" t="shared" si="86" ref="J907:J912">H907+75</f>
        <v>88</v>
      </c>
      <c r="K907">
        <f t="shared" si="83"/>
        <v>512</v>
      </c>
      <c r="L907" t="s">
        <v>419</v>
      </c>
    </row>
    <row r="908" spans="1:12" ht="12.75">
      <c r="A908" t="s">
        <v>960</v>
      </c>
      <c r="B908">
        <f t="shared" si="81"/>
        <v>905</v>
      </c>
      <c r="C908" t="s">
        <v>203</v>
      </c>
      <c r="D908">
        <v>20</v>
      </c>
      <c r="E908">
        <v>30</v>
      </c>
      <c r="F908" s="6">
        <v>84</v>
      </c>
      <c r="H908">
        <v>12</v>
      </c>
      <c r="I908">
        <v>12</v>
      </c>
      <c r="J908">
        <f t="shared" si="86"/>
        <v>87</v>
      </c>
      <c r="K908">
        <f t="shared" si="83"/>
        <v>512</v>
      </c>
      <c r="L908" s="3" t="s">
        <v>971</v>
      </c>
    </row>
    <row r="909" spans="1:12" ht="12.75">
      <c r="A909" t="s">
        <v>960</v>
      </c>
      <c r="B909">
        <f t="shared" si="81"/>
        <v>906</v>
      </c>
      <c r="C909" t="s">
        <v>54</v>
      </c>
      <c r="D909">
        <v>17</v>
      </c>
      <c r="E909">
        <v>27</v>
      </c>
      <c r="F909" s="6">
        <v>61.4</v>
      </c>
      <c r="H909">
        <v>11</v>
      </c>
      <c r="I909">
        <v>3</v>
      </c>
      <c r="J909">
        <f t="shared" si="86"/>
        <v>86</v>
      </c>
      <c r="K909">
        <f t="shared" si="83"/>
        <v>503</v>
      </c>
      <c r="L909" t="s">
        <v>972</v>
      </c>
    </row>
    <row r="910" spans="1:12" ht="12.75">
      <c r="A910" t="s">
        <v>960</v>
      </c>
      <c r="B910">
        <f t="shared" si="81"/>
        <v>907</v>
      </c>
      <c r="C910" t="s">
        <v>56</v>
      </c>
      <c r="D910">
        <v>10</v>
      </c>
      <c r="E910">
        <v>21</v>
      </c>
      <c r="F910" s="6">
        <v>43.5</v>
      </c>
      <c r="H910">
        <v>11</v>
      </c>
      <c r="I910">
        <v>22</v>
      </c>
      <c r="J910">
        <f t="shared" si="86"/>
        <v>86</v>
      </c>
      <c r="K910">
        <f t="shared" si="83"/>
        <v>522</v>
      </c>
      <c r="L910" t="s">
        <v>973</v>
      </c>
    </row>
    <row r="911" spans="1:12" ht="12.75">
      <c r="A911" t="s">
        <v>960</v>
      </c>
      <c r="B911">
        <f t="shared" si="81"/>
        <v>908</v>
      </c>
      <c r="C911" t="s">
        <v>296</v>
      </c>
      <c r="D911">
        <v>9</v>
      </c>
      <c r="E911">
        <v>18</v>
      </c>
      <c r="F911" s="6">
        <v>46</v>
      </c>
      <c r="H911">
        <v>5</v>
      </c>
      <c r="I911">
        <v>21</v>
      </c>
      <c r="J911">
        <f t="shared" si="86"/>
        <v>80</v>
      </c>
      <c r="K911">
        <f t="shared" si="83"/>
        <v>521</v>
      </c>
      <c r="L911" t="s">
        <v>361</v>
      </c>
    </row>
    <row r="912" spans="1:12" ht="12.75">
      <c r="A912" t="s">
        <v>961</v>
      </c>
      <c r="B912">
        <f t="shared" si="81"/>
        <v>909</v>
      </c>
      <c r="C912" t="s">
        <v>967</v>
      </c>
      <c r="D912">
        <v>24</v>
      </c>
      <c r="E912">
        <v>34</v>
      </c>
      <c r="F912" s="6">
        <v>59.7</v>
      </c>
      <c r="H912">
        <v>0.5</v>
      </c>
      <c r="I912">
        <v>12</v>
      </c>
      <c r="J912">
        <f t="shared" si="86"/>
        <v>75.5</v>
      </c>
      <c r="K912">
        <f t="shared" si="83"/>
        <v>512</v>
      </c>
      <c r="L912" t="s">
        <v>974</v>
      </c>
    </row>
    <row r="913" spans="1:11" ht="12.75">
      <c r="A913" t="s">
        <v>962</v>
      </c>
      <c r="B913">
        <f t="shared" si="81"/>
        <v>910</v>
      </c>
      <c r="C913" t="s">
        <v>194</v>
      </c>
      <c r="D913">
        <v>14</v>
      </c>
      <c r="E913">
        <v>23</v>
      </c>
      <c r="F913" s="6">
        <v>36.9</v>
      </c>
      <c r="H913">
        <v>21</v>
      </c>
      <c r="I913">
        <v>0.5</v>
      </c>
      <c r="J913">
        <f>H913+50</f>
        <v>71</v>
      </c>
      <c r="K913">
        <f t="shared" si="83"/>
        <v>500.5</v>
      </c>
    </row>
    <row r="914" spans="1:11" ht="12.75">
      <c r="A914" t="s">
        <v>962</v>
      </c>
      <c r="B914">
        <f t="shared" si="81"/>
        <v>911</v>
      </c>
      <c r="C914" t="s">
        <v>501</v>
      </c>
      <c r="D914">
        <v>9</v>
      </c>
      <c r="E914">
        <v>18</v>
      </c>
      <c r="F914" s="6">
        <v>35.3</v>
      </c>
      <c r="H914">
        <v>11</v>
      </c>
      <c r="I914">
        <v>0</v>
      </c>
      <c r="J914">
        <f>H914+50</f>
        <v>61</v>
      </c>
      <c r="K914">
        <f t="shared" si="83"/>
        <v>500</v>
      </c>
    </row>
    <row r="915" spans="1:12" ht="12.75">
      <c r="A915" t="s">
        <v>963</v>
      </c>
      <c r="B915">
        <f t="shared" si="81"/>
        <v>912</v>
      </c>
      <c r="C915" t="s">
        <v>968</v>
      </c>
      <c r="D915">
        <v>15</v>
      </c>
      <c r="E915">
        <v>27</v>
      </c>
      <c r="F915" s="6">
        <v>125.9</v>
      </c>
      <c r="H915">
        <v>11</v>
      </c>
      <c r="I915">
        <v>11</v>
      </c>
      <c r="J915">
        <f>H915+25</f>
        <v>36</v>
      </c>
      <c r="K915">
        <f t="shared" si="83"/>
        <v>511</v>
      </c>
      <c r="L915" t="s">
        <v>975</v>
      </c>
    </row>
    <row r="916" spans="1:12" ht="12.75">
      <c r="A916" t="s">
        <v>963</v>
      </c>
      <c r="B916">
        <f t="shared" si="81"/>
        <v>913</v>
      </c>
      <c r="C916" t="s">
        <v>114</v>
      </c>
      <c r="D916">
        <v>10</v>
      </c>
      <c r="E916">
        <v>23</v>
      </c>
      <c r="F916" s="6">
        <v>58.9</v>
      </c>
      <c r="H916">
        <v>16</v>
      </c>
      <c r="I916">
        <v>23</v>
      </c>
      <c r="J916">
        <f>H916+25</f>
        <v>41</v>
      </c>
      <c r="K916">
        <f t="shared" si="83"/>
        <v>523</v>
      </c>
      <c r="L916" t="s">
        <v>757</v>
      </c>
    </row>
    <row r="917" spans="1:12" ht="12.75">
      <c r="A917" t="s">
        <v>963</v>
      </c>
      <c r="B917">
        <f t="shared" si="81"/>
        <v>914</v>
      </c>
      <c r="C917" t="s">
        <v>471</v>
      </c>
      <c r="D917">
        <v>18</v>
      </c>
      <c r="E917">
        <v>30</v>
      </c>
      <c r="F917" s="6">
        <v>49.1</v>
      </c>
      <c r="H917">
        <v>13</v>
      </c>
      <c r="I917">
        <v>10</v>
      </c>
      <c r="J917">
        <f>H917+25</f>
        <v>38</v>
      </c>
      <c r="K917">
        <f t="shared" si="83"/>
        <v>510</v>
      </c>
      <c r="L917" t="s">
        <v>976</v>
      </c>
    </row>
    <row r="918" spans="1:12" ht="12.75">
      <c r="A918" t="s">
        <v>964</v>
      </c>
      <c r="B918">
        <f t="shared" si="81"/>
        <v>915</v>
      </c>
      <c r="C918" t="s">
        <v>234</v>
      </c>
      <c r="D918">
        <v>20</v>
      </c>
      <c r="E918">
        <v>28</v>
      </c>
      <c r="F918" s="6">
        <v>58.7</v>
      </c>
      <c r="H918">
        <v>8</v>
      </c>
      <c r="I918">
        <v>1</v>
      </c>
      <c r="J918">
        <f aca="true" t="shared" si="87" ref="J918:J929">H918+0</f>
        <v>8</v>
      </c>
      <c r="K918">
        <f t="shared" si="83"/>
        <v>501</v>
      </c>
      <c r="L918" t="s">
        <v>977</v>
      </c>
    </row>
    <row r="919" spans="1:12" ht="12.75">
      <c r="A919" t="s">
        <v>964</v>
      </c>
      <c r="B919">
        <f t="shared" si="81"/>
        <v>916</v>
      </c>
      <c r="C919" t="s">
        <v>77</v>
      </c>
      <c r="D919">
        <v>11</v>
      </c>
      <c r="E919">
        <v>21</v>
      </c>
      <c r="F919" s="6">
        <v>58.2</v>
      </c>
      <c r="H919">
        <v>21</v>
      </c>
      <c r="I919">
        <v>25</v>
      </c>
      <c r="J919">
        <f t="shared" si="87"/>
        <v>21</v>
      </c>
      <c r="K919">
        <f t="shared" si="83"/>
        <v>525</v>
      </c>
      <c r="L919" t="s">
        <v>321</v>
      </c>
    </row>
    <row r="920" spans="1:12" ht="12.75">
      <c r="A920" t="s">
        <v>964</v>
      </c>
      <c r="B920">
        <f t="shared" si="81"/>
        <v>917</v>
      </c>
      <c r="C920" t="s">
        <v>88</v>
      </c>
      <c r="D920">
        <v>14</v>
      </c>
      <c r="E920">
        <v>27</v>
      </c>
      <c r="F920" s="6">
        <v>65</v>
      </c>
      <c r="H920">
        <v>19</v>
      </c>
      <c r="I920">
        <v>0</v>
      </c>
      <c r="J920">
        <f t="shared" si="87"/>
        <v>19</v>
      </c>
      <c r="K920">
        <f t="shared" si="83"/>
        <v>500</v>
      </c>
      <c r="L920" t="s">
        <v>978</v>
      </c>
    </row>
    <row r="921" spans="1:12" ht="12.75">
      <c r="A921" t="s">
        <v>964</v>
      </c>
      <c r="B921">
        <f t="shared" si="81"/>
        <v>918</v>
      </c>
      <c r="C921" t="s">
        <v>97</v>
      </c>
      <c r="D921">
        <v>18</v>
      </c>
      <c r="E921">
        <v>30</v>
      </c>
      <c r="F921" s="6">
        <v>50.8</v>
      </c>
      <c r="H921">
        <v>2</v>
      </c>
      <c r="I921">
        <v>1</v>
      </c>
      <c r="J921">
        <f t="shared" si="87"/>
        <v>2</v>
      </c>
      <c r="K921">
        <f t="shared" si="83"/>
        <v>501</v>
      </c>
      <c r="L921" t="s">
        <v>979</v>
      </c>
    </row>
    <row r="922" spans="1:12" ht="12.75">
      <c r="A922" t="s">
        <v>964</v>
      </c>
      <c r="B922">
        <f t="shared" si="81"/>
        <v>919</v>
      </c>
      <c r="C922" t="s">
        <v>97</v>
      </c>
      <c r="D922">
        <v>14</v>
      </c>
      <c r="E922">
        <v>28</v>
      </c>
      <c r="F922" s="6">
        <v>86.5</v>
      </c>
      <c r="H922">
        <v>0</v>
      </c>
      <c r="I922">
        <v>0</v>
      </c>
      <c r="J922">
        <f t="shared" si="87"/>
        <v>0</v>
      </c>
      <c r="K922">
        <f t="shared" si="83"/>
        <v>500</v>
      </c>
      <c r="L922" t="s">
        <v>979</v>
      </c>
    </row>
    <row r="923" spans="1:12" ht="12.75">
      <c r="A923" t="s">
        <v>965</v>
      </c>
      <c r="B923">
        <f t="shared" si="81"/>
        <v>920</v>
      </c>
      <c r="C923" t="s">
        <v>61</v>
      </c>
      <c r="D923">
        <v>15</v>
      </c>
      <c r="E923">
        <v>28</v>
      </c>
      <c r="F923" s="6">
        <v>47.7</v>
      </c>
      <c r="H923">
        <v>0.5</v>
      </c>
      <c r="I923">
        <v>18</v>
      </c>
      <c r="J923">
        <f t="shared" si="87"/>
        <v>0.5</v>
      </c>
      <c r="K923">
        <f>I923+525</f>
        <v>543</v>
      </c>
      <c r="L923" t="s">
        <v>980</v>
      </c>
    </row>
    <row r="924" spans="1:12" ht="12.75">
      <c r="A924" t="s">
        <v>965</v>
      </c>
      <c r="B924">
        <f t="shared" si="81"/>
        <v>921</v>
      </c>
      <c r="C924" t="s">
        <v>432</v>
      </c>
      <c r="D924">
        <v>14</v>
      </c>
      <c r="E924">
        <v>23</v>
      </c>
      <c r="F924" s="6">
        <v>36.2</v>
      </c>
      <c r="H924">
        <v>0.5</v>
      </c>
      <c r="I924">
        <v>11</v>
      </c>
      <c r="J924">
        <f t="shared" si="87"/>
        <v>0.5</v>
      </c>
      <c r="K924">
        <f aca="true" t="shared" si="88" ref="K924:K970">I924+525</f>
        <v>536</v>
      </c>
      <c r="L924" t="s">
        <v>981</v>
      </c>
    </row>
    <row r="925" spans="1:12" ht="12.75">
      <c r="A925" t="s">
        <v>965</v>
      </c>
      <c r="B925">
        <f t="shared" si="81"/>
        <v>922</v>
      </c>
      <c r="C925" t="s">
        <v>528</v>
      </c>
      <c r="D925">
        <v>8</v>
      </c>
      <c r="E925">
        <v>16</v>
      </c>
      <c r="F925" s="6">
        <v>43.2</v>
      </c>
      <c r="H925">
        <v>0</v>
      </c>
      <c r="I925">
        <v>12</v>
      </c>
      <c r="J925">
        <f t="shared" si="87"/>
        <v>0</v>
      </c>
      <c r="K925">
        <f t="shared" si="88"/>
        <v>537</v>
      </c>
      <c r="L925" t="s">
        <v>982</v>
      </c>
    </row>
    <row r="926" spans="1:12" ht="12.75">
      <c r="A926" t="s">
        <v>965</v>
      </c>
      <c r="B926">
        <f t="shared" si="81"/>
        <v>923</v>
      </c>
      <c r="C926" t="s">
        <v>56</v>
      </c>
      <c r="D926">
        <v>18</v>
      </c>
      <c r="E926">
        <v>29</v>
      </c>
      <c r="F926" s="6">
        <v>47.8</v>
      </c>
      <c r="H926">
        <v>12</v>
      </c>
      <c r="I926">
        <v>1.5</v>
      </c>
      <c r="J926">
        <f t="shared" si="87"/>
        <v>12</v>
      </c>
      <c r="K926">
        <f t="shared" si="88"/>
        <v>526.5</v>
      </c>
      <c r="L926" t="s">
        <v>321</v>
      </c>
    </row>
    <row r="927" spans="1:12" ht="12.75">
      <c r="A927" t="s">
        <v>965</v>
      </c>
      <c r="B927">
        <f t="shared" si="81"/>
        <v>924</v>
      </c>
      <c r="C927" t="s">
        <v>152</v>
      </c>
      <c r="D927">
        <v>5</v>
      </c>
      <c r="E927">
        <v>12</v>
      </c>
      <c r="F927" s="6">
        <v>41.2</v>
      </c>
      <c r="H927">
        <v>12</v>
      </c>
      <c r="I927">
        <v>19</v>
      </c>
      <c r="J927">
        <f t="shared" si="87"/>
        <v>12</v>
      </c>
      <c r="K927">
        <f t="shared" si="88"/>
        <v>544</v>
      </c>
      <c r="L927" t="s">
        <v>983</v>
      </c>
    </row>
    <row r="928" spans="1:12" ht="12.75">
      <c r="A928" t="s">
        <v>965</v>
      </c>
      <c r="B928">
        <f t="shared" si="81"/>
        <v>925</v>
      </c>
      <c r="C928" t="s">
        <v>54</v>
      </c>
      <c r="D928">
        <v>13</v>
      </c>
      <c r="E928">
        <v>25</v>
      </c>
      <c r="F928" s="6">
        <v>49.9</v>
      </c>
      <c r="H928">
        <v>20</v>
      </c>
      <c r="I928">
        <v>14</v>
      </c>
      <c r="J928">
        <f t="shared" si="87"/>
        <v>20</v>
      </c>
      <c r="K928">
        <f t="shared" si="88"/>
        <v>539</v>
      </c>
      <c r="L928" t="s">
        <v>321</v>
      </c>
    </row>
    <row r="929" spans="1:12" ht="12.75">
      <c r="A929" t="s">
        <v>965</v>
      </c>
      <c r="B929">
        <f t="shared" si="81"/>
        <v>926</v>
      </c>
      <c r="C929" t="s">
        <v>969</v>
      </c>
      <c r="D929">
        <v>14</v>
      </c>
      <c r="E929">
        <v>23</v>
      </c>
      <c r="F929" s="6">
        <v>80.1</v>
      </c>
      <c r="H929">
        <v>24</v>
      </c>
      <c r="I929">
        <v>5</v>
      </c>
      <c r="J929">
        <f t="shared" si="87"/>
        <v>24</v>
      </c>
      <c r="K929">
        <f t="shared" si="88"/>
        <v>530</v>
      </c>
      <c r="L929" t="s">
        <v>984</v>
      </c>
    </row>
    <row r="930" spans="1:12" ht="12.75">
      <c r="A930" t="s">
        <v>985</v>
      </c>
      <c r="B930">
        <f t="shared" si="81"/>
        <v>927</v>
      </c>
      <c r="C930" t="s">
        <v>56</v>
      </c>
      <c r="D930">
        <v>10</v>
      </c>
      <c r="E930">
        <v>18</v>
      </c>
      <c r="F930" s="6">
        <v>45.7</v>
      </c>
      <c r="H930">
        <v>9</v>
      </c>
      <c r="I930">
        <v>17</v>
      </c>
      <c r="J930">
        <f>H930+25</f>
        <v>34</v>
      </c>
      <c r="K930">
        <f t="shared" si="88"/>
        <v>542</v>
      </c>
      <c r="L930" t="s">
        <v>997</v>
      </c>
    </row>
    <row r="931" spans="1:12" ht="12.75">
      <c r="A931" t="s">
        <v>985</v>
      </c>
      <c r="B931">
        <f t="shared" si="81"/>
        <v>928</v>
      </c>
      <c r="C931" t="s">
        <v>61</v>
      </c>
      <c r="D931">
        <v>14</v>
      </c>
      <c r="E931">
        <v>27</v>
      </c>
      <c r="F931" s="6">
        <v>44.5</v>
      </c>
      <c r="H931">
        <v>20</v>
      </c>
      <c r="I931">
        <v>2</v>
      </c>
      <c r="J931">
        <f>H931+25</f>
        <v>45</v>
      </c>
      <c r="K931">
        <f t="shared" si="88"/>
        <v>527</v>
      </c>
      <c r="L931" t="s">
        <v>998</v>
      </c>
    </row>
    <row r="932" spans="1:11" ht="12.75">
      <c r="A932" t="s">
        <v>986</v>
      </c>
      <c r="B932">
        <f aca="true" t="shared" si="89" ref="B932:B995">B931+1</f>
        <v>929</v>
      </c>
      <c r="C932" t="s">
        <v>54</v>
      </c>
      <c r="D932">
        <v>14</v>
      </c>
      <c r="E932">
        <v>25</v>
      </c>
      <c r="F932" s="6">
        <v>37</v>
      </c>
      <c r="H932">
        <v>0</v>
      </c>
      <c r="I932">
        <v>4</v>
      </c>
      <c r="J932">
        <f>H932+50</f>
        <v>50</v>
      </c>
      <c r="K932">
        <f t="shared" si="88"/>
        <v>529</v>
      </c>
    </row>
    <row r="933" spans="1:12" ht="12.75">
      <c r="A933" t="s">
        <v>986</v>
      </c>
      <c r="B933">
        <f t="shared" si="89"/>
        <v>930</v>
      </c>
      <c r="C933" t="s">
        <v>195</v>
      </c>
      <c r="D933">
        <v>13</v>
      </c>
      <c r="E933">
        <v>25</v>
      </c>
      <c r="F933" s="6">
        <v>62</v>
      </c>
      <c r="H933">
        <v>5</v>
      </c>
      <c r="I933">
        <v>0.5</v>
      </c>
      <c r="J933">
        <f>H933+50</f>
        <v>55</v>
      </c>
      <c r="K933">
        <f t="shared" si="88"/>
        <v>525.5</v>
      </c>
      <c r="L933" t="s">
        <v>999</v>
      </c>
    </row>
    <row r="934" spans="1:12" ht="12.75">
      <c r="A934" t="s">
        <v>986</v>
      </c>
      <c r="B934">
        <f t="shared" si="89"/>
        <v>931</v>
      </c>
      <c r="C934" t="s">
        <v>56</v>
      </c>
      <c r="D934">
        <v>13</v>
      </c>
      <c r="E934">
        <v>26</v>
      </c>
      <c r="F934" s="6">
        <v>73.2</v>
      </c>
      <c r="H934">
        <v>14</v>
      </c>
      <c r="I934">
        <v>15</v>
      </c>
      <c r="J934">
        <f>H934+50</f>
        <v>64</v>
      </c>
      <c r="K934">
        <f t="shared" si="88"/>
        <v>540</v>
      </c>
      <c r="L934" t="s">
        <v>1000</v>
      </c>
    </row>
    <row r="935" spans="1:13" ht="12.75">
      <c r="A935" t="s">
        <v>986</v>
      </c>
      <c r="B935">
        <f t="shared" si="89"/>
        <v>932</v>
      </c>
      <c r="C935" t="s">
        <v>63</v>
      </c>
      <c r="D935">
        <v>21</v>
      </c>
      <c r="E935">
        <v>34</v>
      </c>
      <c r="G935">
        <v>117</v>
      </c>
      <c r="H935">
        <v>25</v>
      </c>
      <c r="I935">
        <v>0.5</v>
      </c>
      <c r="J935">
        <f>H935+50</f>
        <v>75</v>
      </c>
      <c r="K935">
        <f t="shared" si="88"/>
        <v>525.5</v>
      </c>
      <c r="L935" t="s">
        <v>1001</v>
      </c>
      <c r="M935">
        <v>96.6</v>
      </c>
    </row>
    <row r="936" spans="1:12" ht="12.75">
      <c r="A936" t="s">
        <v>993</v>
      </c>
      <c r="B936">
        <f t="shared" si="89"/>
        <v>933</v>
      </c>
      <c r="C936" t="s">
        <v>54</v>
      </c>
      <c r="D936">
        <v>20</v>
      </c>
      <c r="E936">
        <v>33</v>
      </c>
      <c r="F936" s="6">
        <v>75.1</v>
      </c>
      <c r="H936">
        <v>0.5</v>
      </c>
      <c r="I936">
        <v>17</v>
      </c>
      <c r="J936">
        <f>H936+75</f>
        <v>75.5</v>
      </c>
      <c r="K936">
        <f t="shared" si="88"/>
        <v>542</v>
      </c>
      <c r="L936" t="s">
        <v>1002</v>
      </c>
    </row>
    <row r="937" spans="1:12" ht="12.75">
      <c r="A937" t="s">
        <v>987</v>
      </c>
      <c r="B937">
        <f t="shared" si="89"/>
        <v>934</v>
      </c>
      <c r="C937" t="s">
        <v>114</v>
      </c>
      <c r="D937">
        <v>10</v>
      </c>
      <c r="E937">
        <v>21</v>
      </c>
      <c r="F937" s="6">
        <v>76.8</v>
      </c>
      <c r="H937">
        <v>4</v>
      </c>
      <c r="I937">
        <v>17</v>
      </c>
      <c r="J937">
        <f>H937+100</f>
        <v>104</v>
      </c>
      <c r="K937">
        <f t="shared" si="88"/>
        <v>542</v>
      </c>
      <c r="L937" t="s">
        <v>1003</v>
      </c>
    </row>
    <row r="938" spans="1:11" ht="12.75">
      <c r="A938" t="s">
        <v>987</v>
      </c>
      <c r="B938">
        <f t="shared" si="89"/>
        <v>935</v>
      </c>
      <c r="C938" t="s">
        <v>994</v>
      </c>
      <c r="D938">
        <v>6</v>
      </c>
      <c r="E938">
        <v>16</v>
      </c>
      <c r="F938" s="6">
        <v>36.4</v>
      </c>
      <c r="H938">
        <v>8</v>
      </c>
      <c r="I938">
        <v>15</v>
      </c>
      <c r="J938">
        <f>H938+100</f>
        <v>108</v>
      </c>
      <c r="K938">
        <f t="shared" si="88"/>
        <v>540</v>
      </c>
    </row>
    <row r="939" spans="1:12" ht="12.75">
      <c r="A939" t="s">
        <v>987</v>
      </c>
      <c r="B939">
        <f t="shared" si="89"/>
        <v>936</v>
      </c>
      <c r="C939" t="s">
        <v>158</v>
      </c>
      <c r="D939">
        <v>10</v>
      </c>
      <c r="E939">
        <v>20</v>
      </c>
      <c r="F939" s="6">
        <v>40.5</v>
      </c>
      <c r="H939">
        <v>18</v>
      </c>
      <c r="I939">
        <v>0.5</v>
      </c>
      <c r="J939">
        <f>H939+100</f>
        <v>118</v>
      </c>
      <c r="K939">
        <f t="shared" si="88"/>
        <v>525.5</v>
      </c>
      <c r="L939" t="s">
        <v>361</v>
      </c>
    </row>
    <row r="940" spans="1:12" ht="12.75">
      <c r="A940" t="s">
        <v>987</v>
      </c>
      <c r="B940">
        <f t="shared" si="89"/>
        <v>937</v>
      </c>
      <c r="C940" t="s">
        <v>177</v>
      </c>
      <c r="D940">
        <v>8</v>
      </c>
      <c r="E940">
        <v>14</v>
      </c>
      <c r="F940" s="6">
        <v>80.1</v>
      </c>
      <c r="H940">
        <v>19</v>
      </c>
      <c r="I940">
        <v>20</v>
      </c>
      <c r="J940">
        <f>H940+100</f>
        <v>119</v>
      </c>
      <c r="K940">
        <f t="shared" si="88"/>
        <v>545</v>
      </c>
      <c r="L940" t="s">
        <v>1004</v>
      </c>
    </row>
    <row r="941" spans="1:12" ht="12.75">
      <c r="A941" t="s">
        <v>988</v>
      </c>
      <c r="B941">
        <f t="shared" si="89"/>
        <v>938</v>
      </c>
      <c r="C941" t="s">
        <v>693</v>
      </c>
      <c r="D941">
        <v>10</v>
      </c>
      <c r="E941">
        <v>22</v>
      </c>
      <c r="F941" s="6">
        <v>65.6</v>
      </c>
      <c r="H941">
        <v>5</v>
      </c>
      <c r="I941">
        <v>4</v>
      </c>
      <c r="J941">
        <f>H941+125</f>
        <v>130</v>
      </c>
      <c r="K941">
        <f t="shared" si="88"/>
        <v>529</v>
      </c>
      <c r="L941" t="s">
        <v>33</v>
      </c>
    </row>
    <row r="942" spans="1:12" ht="12.75">
      <c r="A942" t="s">
        <v>988</v>
      </c>
      <c r="B942">
        <f t="shared" si="89"/>
        <v>939</v>
      </c>
      <c r="C942" t="s">
        <v>97</v>
      </c>
      <c r="D942">
        <v>12</v>
      </c>
      <c r="E942">
        <v>22</v>
      </c>
      <c r="F942" s="6">
        <v>42.5</v>
      </c>
      <c r="H942">
        <v>7</v>
      </c>
      <c r="I942">
        <v>9</v>
      </c>
      <c r="J942">
        <f>H942+125</f>
        <v>132</v>
      </c>
      <c r="K942">
        <f t="shared" si="88"/>
        <v>534</v>
      </c>
      <c r="L942" t="s">
        <v>1005</v>
      </c>
    </row>
    <row r="943" spans="1:13" ht="12.75">
      <c r="A943" t="s">
        <v>988</v>
      </c>
      <c r="B943">
        <f t="shared" si="89"/>
        <v>940</v>
      </c>
      <c r="C943" t="s">
        <v>995</v>
      </c>
      <c r="D943">
        <v>20</v>
      </c>
      <c r="E943">
        <v>34</v>
      </c>
      <c r="G943">
        <v>62</v>
      </c>
      <c r="H943">
        <v>15</v>
      </c>
      <c r="I943">
        <v>2</v>
      </c>
      <c r="J943">
        <f>H943+125</f>
        <v>140</v>
      </c>
      <c r="K943">
        <f t="shared" si="88"/>
        <v>527</v>
      </c>
      <c r="L943" t="s">
        <v>1006</v>
      </c>
      <c r="M943">
        <v>61.3</v>
      </c>
    </row>
    <row r="944" spans="1:12" ht="12.75">
      <c r="A944" t="s">
        <v>988</v>
      </c>
      <c r="B944">
        <f t="shared" si="89"/>
        <v>941</v>
      </c>
      <c r="C944" t="s">
        <v>202</v>
      </c>
      <c r="D944">
        <v>13</v>
      </c>
      <c r="E944">
        <v>23</v>
      </c>
      <c r="F944" s="6">
        <v>61.7</v>
      </c>
      <c r="H944">
        <v>21</v>
      </c>
      <c r="I944">
        <v>3</v>
      </c>
      <c r="J944">
        <f>H944+125</f>
        <v>146</v>
      </c>
      <c r="K944">
        <f t="shared" si="88"/>
        <v>528</v>
      </c>
      <c r="L944" t="s">
        <v>848</v>
      </c>
    </row>
    <row r="945" spans="1:11" ht="12.75">
      <c r="A945" t="s">
        <v>989</v>
      </c>
      <c r="B945">
        <f t="shared" si="89"/>
        <v>942</v>
      </c>
      <c r="C945" t="s">
        <v>77</v>
      </c>
      <c r="D945">
        <v>9</v>
      </c>
      <c r="E945">
        <v>16</v>
      </c>
      <c r="F945" s="6">
        <v>58</v>
      </c>
      <c r="H945">
        <v>0.5</v>
      </c>
      <c r="I945">
        <v>14</v>
      </c>
      <c r="J945">
        <f>H945+150</f>
        <v>150.5</v>
      </c>
      <c r="K945">
        <f t="shared" si="88"/>
        <v>539</v>
      </c>
    </row>
    <row r="946" spans="1:12" ht="12.75">
      <c r="A946" t="s">
        <v>990</v>
      </c>
      <c r="B946">
        <f t="shared" si="89"/>
        <v>943</v>
      </c>
      <c r="C946" t="s">
        <v>996</v>
      </c>
      <c r="D946">
        <v>14</v>
      </c>
      <c r="E946">
        <v>22</v>
      </c>
      <c r="F946" s="6">
        <v>35</v>
      </c>
      <c r="H946">
        <v>1.5</v>
      </c>
      <c r="I946">
        <v>15</v>
      </c>
      <c r="J946">
        <f>H946+175</f>
        <v>176.5</v>
      </c>
      <c r="K946">
        <f t="shared" si="88"/>
        <v>540</v>
      </c>
      <c r="L946" t="s">
        <v>1007</v>
      </c>
    </row>
    <row r="947" spans="1:12" ht="12.75">
      <c r="A947" t="s">
        <v>990</v>
      </c>
      <c r="B947">
        <f t="shared" si="89"/>
        <v>944</v>
      </c>
      <c r="C947" t="s">
        <v>202</v>
      </c>
      <c r="D947">
        <v>13</v>
      </c>
      <c r="E947">
        <v>24</v>
      </c>
      <c r="F947" s="6">
        <v>55</v>
      </c>
      <c r="H947">
        <v>1.5</v>
      </c>
      <c r="I947">
        <v>16</v>
      </c>
      <c r="J947">
        <f aca="true" t="shared" si="90" ref="J947:J952">H947+175</f>
        <v>176.5</v>
      </c>
      <c r="K947">
        <f t="shared" si="88"/>
        <v>541</v>
      </c>
      <c r="L947" t="s">
        <v>1007</v>
      </c>
    </row>
    <row r="948" spans="1:11" ht="12.75">
      <c r="A948" t="s">
        <v>990</v>
      </c>
      <c r="B948">
        <f t="shared" si="89"/>
        <v>945</v>
      </c>
      <c r="C948" t="s">
        <v>472</v>
      </c>
      <c r="D948">
        <v>22</v>
      </c>
      <c r="E948">
        <v>33</v>
      </c>
      <c r="F948" s="6">
        <v>59.9</v>
      </c>
      <c r="H948">
        <v>8</v>
      </c>
      <c r="I948">
        <v>15</v>
      </c>
      <c r="J948">
        <f t="shared" si="90"/>
        <v>183</v>
      </c>
      <c r="K948">
        <f t="shared" si="88"/>
        <v>540</v>
      </c>
    </row>
    <row r="949" spans="1:12" ht="12.75">
      <c r="A949" t="s">
        <v>990</v>
      </c>
      <c r="B949">
        <f t="shared" si="89"/>
        <v>946</v>
      </c>
      <c r="C949" t="s">
        <v>63</v>
      </c>
      <c r="D949">
        <v>23</v>
      </c>
      <c r="E949">
        <v>36</v>
      </c>
      <c r="G949">
        <v>130</v>
      </c>
      <c r="H949">
        <v>5</v>
      </c>
      <c r="I949">
        <v>7</v>
      </c>
      <c r="J949">
        <f t="shared" si="90"/>
        <v>180</v>
      </c>
      <c r="K949">
        <f t="shared" si="88"/>
        <v>532</v>
      </c>
      <c r="L949" t="s">
        <v>37</v>
      </c>
    </row>
    <row r="950" spans="1:12" ht="12.75">
      <c r="A950" t="s">
        <v>990</v>
      </c>
      <c r="B950">
        <f t="shared" si="89"/>
        <v>947</v>
      </c>
      <c r="C950" t="s">
        <v>176</v>
      </c>
      <c r="D950">
        <v>20</v>
      </c>
      <c r="E950">
        <v>28</v>
      </c>
      <c r="F950" s="6">
        <v>46.5</v>
      </c>
      <c r="H950">
        <v>12</v>
      </c>
      <c r="I950">
        <v>2</v>
      </c>
      <c r="J950">
        <f t="shared" si="90"/>
        <v>187</v>
      </c>
      <c r="K950">
        <f t="shared" si="88"/>
        <v>527</v>
      </c>
      <c r="L950" t="s">
        <v>1008</v>
      </c>
    </row>
    <row r="951" spans="1:12" ht="12.75">
      <c r="A951" t="s">
        <v>990</v>
      </c>
      <c r="B951">
        <f t="shared" si="89"/>
        <v>948</v>
      </c>
      <c r="C951" t="s">
        <v>103</v>
      </c>
      <c r="D951">
        <v>16</v>
      </c>
      <c r="E951">
        <v>29</v>
      </c>
      <c r="F951" s="6">
        <v>76.3</v>
      </c>
      <c r="H951">
        <v>12</v>
      </c>
      <c r="I951">
        <v>21</v>
      </c>
      <c r="J951">
        <f t="shared" si="90"/>
        <v>187</v>
      </c>
      <c r="K951">
        <f t="shared" si="88"/>
        <v>546</v>
      </c>
      <c r="L951" t="s">
        <v>1009</v>
      </c>
    </row>
    <row r="952" spans="1:12" ht="12.75">
      <c r="A952" t="s">
        <v>990</v>
      </c>
      <c r="B952">
        <f t="shared" si="89"/>
        <v>949</v>
      </c>
      <c r="C952" t="s">
        <v>996</v>
      </c>
      <c r="D952">
        <v>12</v>
      </c>
      <c r="E952">
        <v>21</v>
      </c>
      <c r="F952" s="6">
        <v>42.6</v>
      </c>
      <c r="H952">
        <v>19</v>
      </c>
      <c r="I952">
        <v>24</v>
      </c>
      <c r="J952">
        <f t="shared" si="90"/>
        <v>194</v>
      </c>
      <c r="K952">
        <f t="shared" si="88"/>
        <v>549</v>
      </c>
      <c r="L952" t="s">
        <v>1010</v>
      </c>
    </row>
    <row r="953" spans="1:13" ht="12.75">
      <c r="A953" t="s">
        <v>991</v>
      </c>
      <c r="B953">
        <f t="shared" si="89"/>
        <v>950</v>
      </c>
      <c r="C953" t="s">
        <v>92</v>
      </c>
      <c r="D953">
        <v>11</v>
      </c>
      <c r="E953">
        <v>21</v>
      </c>
      <c r="G953">
        <v>71</v>
      </c>
      <c r="H953">
        <v>0.5</v>
      </c>
      <c r="I953">
        <v>19</v>
      </c>
      <c r="J953">
        <f>H953+200</f>
        <v>200.5</v>
      </c>
      <c r="K953">
        <f t="shared" si="88"/>
        <v>544</v>
      </c>
      <c r="L953" t="s">
        <v>1011</v>
      </c>
      <c r="M953">
        <v>67.5</v>
      </c>
    </row>
    <row r="954" spans="1:12" ht="12.75">
      <c r="A954" t="s">
        <v>991</v>
      </c>
      <c r="B954">
        <f t="shared" si="89"/>
        <v>951</v>
      </c>
      <c r="C954" t="s">
        <v>63</v>
      </c>
      <c r="D954">
        <v>14</v>
      </c>
      <c r="E954">
        <v>21</v>
      </c>
      <c r="F954" s="6">
        <v>45</v>
      </c>
      <c r="H954">
        <v>4</v>
      </c>
      <c r="I954">
        <v>0</v>
      </c>
      <c r="J954">
        <f>H954+200</f>
        <v>204</v>
      </c>
      <c r="K954">
        <f t="shared" si="88"/>
        <v>525</v>
      </c>
      <c r="L954" t="s">
        <v>678</v>
      </c>
    </row>
    <row r="955" spans="1:11" ht="12.75">
      <c r="A955" t="s">
        <v>992</v>
      </c>
      <c r="B955">
        <f t="shared" si="89"/>
        <v>952</v>
      </c>
      <c r="C955" t="s">
        <v>54</v>
      </c>
      <c r="D955">
        <v>17</v>
      </c>
      <c r="E955">
        <v>26</v>
      </c>
      <c r="F955" s="6">
        <v>36.8</v>
      </c>
      <c r="H955">
        <v>6</v>
      </c>
      <c r="I955">
        <v>17</v>
      </c>
      <c r="J955">
        <f aca="true" t="shared" si="91" ref="J955:J961">H955+225</f>
        <v>231</v>
      </c>
      <c r="K955">
        <f t="shared" si="88"/>
        <v>542</v>
      </c>
    </row>
    <row r="956" spans="1:12" ht="12.75">
      <c r="A956" t="s">
        <v>992</v>
      </c>
      <c r="B956">
        <f t="shared" si="89"/>
        <v>953</v>
      </c>
      <c r="C956" t="s">
        <v>202</v>
      </c>
      <c r="D956">
        <v>12</v>
      </c>
      <c r="E956">
        <v>21</v>
      </c>
      <c r="F956" s="6">
        <v>36.8</v>
      </c>
      <c r="H956">
        <v>10</v>
      </c>
      <c r="I956">
        <v>7</v>
      </c>
      <c r="J956">
        <f t="shared" si="91"/>
        <v>235</v>
      </c>
      <c r="K956">
        <f t="shared" si="88"/>
        <v>532</v>
      </c>
      <c r="L956" t="s">
        <v>1012</v>
      </c>
    </row>
    <row r="957" spans="1:12" ht="12.75">
      <c r="A957" t="s">
        <v>992</v>
      </c>
      <c r="B957">
        <f t="shared" si="89"/>
        <v>954</v>
      </c>
      <c r="C957" t="s">
        <v>54</v>
      </c>
      <c r="D957">
        <v>15</v>
      </c>
      <c r="E957">
        <v>26</v>
      </c>
      <c r="F957" s="6">
        <v>57.3</v>
      </c>
      <c r="H957">
        <v>10.5</v>
      </c>
      <c r="I957">
        <v>7</v>
      </c>
      <c r="J957">
        <f t="shared" si="91"/>
        <v>235.5</v>
      </c>
      <c r="K957">
        <f t="shared" si="88"/>
        <v>532</v>
      </c>
      <c r="L957" t="s">
        <v>1013</v>
      </c>
    </row>
    <row r="958" spans="1:12" ht="12.75">
      <c r="A958" t="s">
        <v>992</v>
      </c>
      <c r="B958">
        <f t="shared" si="89"/>
        <v>955</v>
      </c>
      <c r="C958" t="s">
        <v>135</v>
      </c>
      <c r="D958">
        <v>17</v>
      </c>
      <c r="E958">
        <v>27</v>
      </c>
      <c r="F958" s="6">
        <v>75.1</v>
      </c>
      <c r="H958">
        <v>15</v>
      </c>
      <c r="I958">
        <v>12</v>
      </c>
      <c r="J958">
        <f t="shared" si="91"/>
        <v>240</v>
      </c>
      <c r="K958">
        <f t="shared" si="88"/>
        <v>537</v>
      </c>
      <c r="L958" t="s">
        <v>1024</v>
      </c>
    </row>
    <row r="959" spans="1:12" ht="12.75">
      <c r="A959" t="s">
        <v>992</v>
      </c>
      <c r="B959">
        <f t="shared" si="89"/>
        <v>956</v>
      </c>
      <c r="C959" t="s">
        <v>432</v>
      </c>
      <c r="D959">
        <v>20</v>
      </c>
      <c r="E959">
        <v>32</v>
      </c>
      <c r="F959" s="6">
        <v>70.6</v>
      </c>
      <c r="H959">
        <v>13</v>
      </c>
      <c r="I959">
        <v>24</v>
      </c>
      <c r="J959">
        <f t="shared" si="91"/>
        <v>238</v>
      </c>
      <c r="K959">
        <f t="shared" si="88"/>
        <v>549</v>
      </c>
      <c r="L959" t="s">
        <v>1025</v>
      </c>
    </row>
    <row r="960" spans="1:12" ht="12.75">
      <c r="A960" t="s">
        <v>992</v>
      </c>
      <c r="B960">
        <f t="shared" si="89"/>
        <v>957</v>
      </c>
      <c r="C960" t="s">
        <v>668</v>
      </c>
      <c r="D960">
        <v>10</v>
      </c>
      <c r="E960">
        <v>18</v>
      </c>
      <c r="F960" s="6">
        <v>35.9</v>
      </c>
      <c r="H960">
        <v>13</v>
      </c>
      <c r="I960">
        <v>2.5</v>
      </c>
      <c r="J960">
        <f t="shared" si="91"/>
        <v>238</v>
      </c>
      <c r="K960">
        <f t="shared" si="88"/>
        <v>527.5</v>
      </c>
      <c r="L960" t="s">
        <v>970</v>
      </c>
    </row>
    <row r="961" spans="1:11" ht="12.75">
      <c r="A961" t="s">
        <v>992</v>
      </c>
      <c r="B961">
        <f t="shared" si="89"/>
        <v>958</v>
      </c>
      <c r="C961" t="s">
        <v>205</v>
      </c>
      <c r="D961">
        <v>20</v>
      </c>
      <c r="E961">
        <v>32</v>
      </c>
      <c r="F961" s="6">
        <v>64.7</v>
      </c>
      <c r="H961">
        <v>19</v>
      </c>
      <c r="I961">
        <v>15</v>
      </c>
      <c r="J961">
        <f t="shared" si="91"/>
        <v>244</v>
      </c>
      <c r="K961">
        <f t="shared" si="88"/>
        <v>540</v>
      </c>
    </row>
    <row r="962" spans="1:12" ht="12.75">
      <c r="A962" t="s">
        <v>1014</v>
      </c>
      <c r="B962">
        <f t="shared" si="89"/>
        <v>959</v>
      </c>
      <c r="C962" t="s">
        <v>195</v>
      </c>
      <c r="D962">
        <v>16</v>
      </c>
      <c r="E962">
        <v>28</v>
      </c>
      <c r="F962" s="6">
        <v>64.2</v>
      </c>
      <c r="H962">
        <v>8</v>
      </c>
      <c r="I962">
        <v>1</v>
      </c>
      <c r="J962">
        <f>H962+250</f>
        <v>258</v>
      </c>
      <c r="K962">
        <f t="shared" si="88"/>
        <v>526</v>
      </c>
      <c r="L962" t="s">
        <v>1026</v>
      </c>
    </row>
    <row r="963" spans="1:11" ht="12.75">
      <c r="A963" t="s">
        <v>1014</v>
      </c>
      <c r="B963">
        <f t="shared" si="89"/>
        <v>960</v>
      </c>
      <c r="C963" t="s">
        <v>135</v>
      </c>
      <c r="D963">
        <v>11</v>
      </c>
      <c r="E963">
        <v>24</v>
      </c>
      <c r="F963" s="6">
        <v>112.5</v>
      </c>
      <c r="H963">
        <v>22</v>
      </c>
      <c r="I963">
        <v>0.5</v>
      </c>
      <c r="J963">
        <f>H963+250</f>
        <v>272</v>
      </c>
      <c r="K963">
        <f t="shared" si="88"/>
        <v>525.5</v>
      </c>
    </row>
    <row r="964" spans="1:12" ht="12.75">
      <c r="A964" t="s">
        <v>1014</v>
      </c>
      <c r="B964">
        <f t="shared" si="89"/>
        <v>961</v>
      </c>
      <c r="C964" t="s">
        <v>1022</v>
      </c>
      <c r="D964">
        <v>25</v>
      </c>
      <c r="E964">
        <v>37</v>
      </c>
      <c r="F964" s="6">
        <v>68.4</v>
      </c>
      <c r="H964">
        <v>22</v>
      </c>
      <c r="I964">
        <v>3</v>
      </c>
      <c r="J964">
        <f>H964+250</f>
        <v>272</v>
      </c>
      <c r="K964">
        <f t="shared" si="88"/>
        <v>528</v>
      </c>
      <c r="L964" t="s">
        <v>893</v>
      </c>
    </row>
    <row r="965" spans="1:12" ht="12.75">
      <c r="A965" t="s">
        <v>1014</v>
      </c>
      <c r="B965">
        <f t="shared" si="89"/>
        <v>962</v>
      </c>
      <c r="C965" t="s">
        <v>152</v>
      </c>
      <c r="D965">
        <v>13</v>
      </c>
      <c r="E965">
        <v>25</v>
      </c>
      <c r="F965" s="6">
        <v>56</v>
      </c>
      <c r="H965">
        <v>25</v>
      </c>
      <c r="I965">
        <v>7</v>
      </c>
      <c r="J965">
        <f>H965+250</f>
        <v>275</v>
      </c>
      <c r="K965">
        <f t="shared" si="88"/>
        <v>532</v>
      </c>
      <c r="L965" t="s">
        <v>361</v>
      </c>
    </row>
    <row r="966" spans="1:12" ht="12.75">
      <c r="A966" t="s">
        <v>1015</v>
      </c>
      <c r="B966">
        <f t="shared" si="89"/>
        <v>963</v>
      </c>
      <c r="C966" t="s">
        <v>383</v>
      </c>
      <c r="D966">
        <v>13</v>
      </c>
      <c r="E966">
        <v>24</v>
      </c>
      <c r="F966" s="6">
        <v>44.3</v>
      </c>
      <c r="H966">
        <v>1</v>
      </c>
      <c r="I966">
        <v>19</v>
      </c>
      <c r="J966">
        <f>H966+275</f>
        <v>276</v>
      </c>
      <c r="K966">
        <f t="shared" si="88"/>
        <v>544</v>
      </c>
      <c r="L966" t="s">
        <v>811</v>
      </c>
    </row>
    <row r="967" spans="1:12" ht="12.75">
      <c r="A967" t="s">
        <v>1015</v>
      </c>
      <c r="B967">
        <f t="shared" si="89"/>
        <v>964</v>
      </c>
      <c r="C967" t="s">
        <v>340</v>
      </c>
      <c r="D967">
        <v>10</v>
      </c>
      <c r="F967" s="6">
        <v>60.5</v>
      </c>
      <c r="H967">
        <v>5</v>
      </c>
      <c r="I967">
        <v>24</v>
      </c>
      <c r="J967">
        <f aca="true" t="shared" si="92" ref="J967:J973">H967+275</f>
        <v>280</v>
      </c>
      <c r="K967">
        <f t="shared" si="88"/>
        <v>549</v>
      </c>
      <c r="L967" t="s">
        <v>1027</v>
      </c>
    </row>
    <row r="968" spans="1:12" ht="12.75">
      <c r="A968" t="s">
        <v>1015</v>
      </c>
      <c r="B968">
        <f t="shared" si="89"/>
        <v>965</v>
      </c>
      <c r="C968" t="s">
        <v>88</v>
      </c>
      <c r="D968">
        <v>11</v>
      </c>
      <c r="E968">
        <v>24</v>
      </c>
      <c r="F968" s="6">
        <v>69.6</v>
      </c>
      <c r="H968">
        <v>19</v>
      </c>
      <c r="I968">
        <v>15</v>
      </c>
      <c r="J968">
        <f t="shared" si="92"/>
        <v>294</v>
      </c>
      <c r="K968">
        <f t="shared" si="88"/>
        <v>540</v>
      </c>
      <c r="L968" t="s">
        <v>1028</v>
      </c>
    </row>
    <row r="969" spans="1:11" ht="12.75">
      <c r="A969" t="s">
        <v>1015</v>
      </c>
      <c r="B969">
        <f t="shared" si="89"/>
        <v>966</v>
      </c>
      <c r="C969" t="s">
        <v>1023</v>
      </c>
      <c r="D969">
        <v>19</v>
      </c>
      <c r="E969">
        <v>32</v>
      </c>
      <c r="F969" s="6">
        <v>84</v>
      </c>
      <c r="H969">
        <v>25</v>
      </c>
      <c r="I969">
        <v>21</v>
      </c>
      <c r="J969">
        <f t="shared" si="92"/>
        <v>300</v>
      </c>
      <c r="K969">
        <f t="shared" si="88"/>
        <v>546</v>
      </c>
    </row>
    <row r="970" spans="1:13" ht="12.75">
      <c r="A970" t="s">
        <v>1015</v>
      </c>
      <c r="B970">
        <f t="shared" si="89"/>
        <v>967</v>
      </c>
      <c r="C970" t="s">
        <v>63</v>
      </c>
      <c r="D970">
        <v>19</v>
      </c>
      <c r="E970">
        <v>33</v>
      </c>
      <c r="G970">
        <v>82</v>
      </c>
      <c r="H970">
        <v>25</v>
      </c>
      <c r="I970">
        <v>22</v>
      </c>
      <c r="J970">
        <f t="shared" si="92"/>
        <v>300</v>
      </c>
      <c r="K970">
        <f t="shared" si="88"/>
        <v>547</v>
      </c>
      <c r="L970" t="s">
        <v>423</v>
      </c>
      <c r="M970">
        <v>80.4</v>
      </c>
    </row>
    <row r="971" spans="1:12" ht="12.75">
      <c r="A971" t="s">
        <v>1016</v>
      </c>
      <c r="B971">
        <f t="shared" si="89"/>
        <v>968</v>
      </c>
      <c r="C971" t="s">
        <v>134</v>
      </c>
      <c r="D971">
        <v>22</v>
      </c>
      <c r="E971">
        <v>31</v>
      </c>
      <c r="F971" s="6">
        <v>56.2</v>
      </c>
      <c r="H971">
        <v>19</v>
      </c>
      <c r="I971">
        <v>12</v>
      </c>
      <c r="J971">
        <f t="shared" si="92"/>
        <v>294</v>
      </c>
      <c r="K971">
        <f>I971+550</f>
        <v>562</v>
      </c>
      <c r="L971" t="s">
        <v>321</v>
      </c>
    </row>
    <row r="972" spans="1:12" ht="12.75">
      <c r="A972" t="s">
        <v>1016</v>
      </c>
      <c r="B972">
        <f t="shared" si="89"/>
        <v>969</v>
      </c>
      <c r="C972" t="s">
        <v>61</v>
      </c>
      <c r="D972">
        <v>19</v>
      </c>
      <c r="E972">
        <v>28</v>
      </c>
      <c r="F972" s="6">
        <v>50.9</v>
      </c>
      <c r="H972">
        <v>12</v>
      </c>
      <c r="I972">
        <v>17</v>
      </c>
      <c r="J972">
        <f t="shared" si="92"/>
        <v>287</v>
      </c>
      <c r="K972">
        <f aca="true" t="shared" si="93" ref="K972:K1007">I972+550</f>
        <v>567</v>
      </c>
      <c r="L972" t="s">
        <v>1029</v>
      </c>
    </row>
    <row r="973" spans="1:12" ht="12.75">
      <c r="A973" t="s">
        <v>1016</v>
      </c>
      <c r="B973">
        <f t="shared" si="89"/>
        <v>970</v>
      </c>
      <c r="C973" t="s">
        <v>995</v>
      </c>
      <c r="D973">
        <v>23</v>
      </c>
      <c r="E973">
        <v>35</v>
      </c>
      <c r="F973" s="6">
        <v>63</v>
      </c>
      <c r="H973">
        <v>7</v>
      </c>
      <c r="I973">
        <v>9</v>
      </c>
      <c r="J973">
        <f t="shared" si="92"/>
        <v>282</v>
      </c>
      <c r="K973">
        <f t="shared" si="93"/>
        <v>559</v>
      </c>
      <c r="L973" t="s">
        <v>1030</v>
      </c>
    </row>
    <row r="974" spans="1:12" ht="12.75">
      <c r="A974" t="s">
        <v>1017</v>
      </c>
      <c r="B974">
        <f t="shared" si="89"/>
        <v>971</v>
      </c>
      <c r="C974" t="s">
        <v>202</v>
      </c>
      <c r="D974">
        <v>9</v>
      </c>
      <c r="E974">
        <v>17</v>
      </c>
      <c r="F974" s="6">
        <v>36.6</v>
      </c>
      <c r="H974">
        <v>24</v>
      </c>
      <c r="I974">
        <v>11</v>
      </c>
      <c r="J974">
        <f>H974+250</f>
        <v>274</v>
      </c>
      <c r="K974">
        <f t="shared" si="93"/>
        <v>561</v>
      </c>
      <c r="L974" t="s">
        <v>1031</v>
      </c>
    </row>
    <row r="975" spans="1:12" ht="12.75">
      <c r="A975" t="s">
        <v>1017</v>
      </c>
      <c r="B975">
        <f t="shared" si="89"/>
        <v>972</v>
      </c>
      <c r="C975" t="s">
        <v>56</v>
      </c>
      <c r="D975">
        <v>10</v>
      </c>
      <c r="E975">
        <v>19</v>
      </c>
      <c r="F975" s="6">
        <v>40.9</v>
      </c>
      <c r="H975">
        <v>13</v>
      </c>
      <c r="I975">
        <v>19</v>
      </c>
      <c r="J975">
        <f>H975+250</f>
        <v>263</v>
      </c>
      <c r="K975">
        <f t="shared" si="93"/>
        <v>569</v>
      </c>
      <c r="L975" t="s">
        <v>435</v>
      </c>
    </row>
    <row r="976" spans="1:12" ht="12.75">
      <c r="A976" t="s">
        <v>1017</v>
      </c>
      <c r="B976">
        <f t="shared" si="89"/>
        <v>973</v>
      </c>
      <c r="C976" t="s">
        <v>54</v>
      </c>
      <c r="D976">
        <v>13</v>
      </c>
      <c r="E976">
        <v>27</v>
      </c>
      <c r="F976" s="6">
        <v>62.4</v>
      </c>
      <c r="H976">
        <v>14</v>
      </c>
      <c r="I976">
        <v>9</v>
      </c>
      <c r="J976">
        <f>H976+250</f>
        <v>264</v>
      </c>
      <c r="K976">
        <f t="shared" si="93"/>
        <v>559</v>
      </c>
      <c r="L976" t="s">
        <v>1032</v>
      </c>
    </row>
    <row r="977" spans="1:12" ht="12.75">
      <c r="A977" t="s">
        <v>1017</v>
      </c>
      <c r="B977">
        <f t="shared" si="89"/>
        <v>974</v>
      </c>
      <c r="C977" t="s">
        <v>56</v>
      </c>
      <c r="D977">
        <v>9</v>
      </c>
      <c r="E977">
        <v>18</v>
      </c>
      <c r="F977" s="6">
        <v>43.3</v>
      </c>
      <c r="H977">
        <v>10</v>
      </c>
      <c r="I977">
        <v>6</v>
      </c>
      <c r="J977">
        <f>H977+250</f>
        <v>260</v>
      </c>
      <c r="K977">
        <f t="shared" si="93"/>
        <v>556</v>
      </c>
      <c r="L977" t="s">
        <v>531</v>
      </c>
    </row>
    <row r="978" spans="1:11" ht="12.75">
      <c r="A978" t="s">
        <v>1017</v>
      </c>
      <c r="B978">
        <f t="shared" si="89"/>
        <v>975</v>
      </c>
      <c r="C978" t="s">
        <v>527</v>
      </c>
      <c r="D978">
        <v>22</v>
      </c>
      <c r="E978">
        <v>34</v>
      </c>
      <c r="F978" s="6">
        <v>61</v>
      </c>
      <c r="H978">
        <v>9</v>
      </c>
      <c r="I978">
        <v>24.5</v>
      </c>
      <c r="J978">
        <f>H978+250</f>
        <v>259</v>
      </c>
      <c r="K978">
        <f t="shared" si="93"/>
        <v>574.5</v>
      </c>
    </row>
    <row r="979" spans="1:12" ht="12.75">
      <c r="A979" t="s">
        <v>1018</v>
      </c>
      <c r="B979">
        <f t="shared" si="89"/>
        <v>976</v>
      </c>
      <c r="C979" t="s">
        <v>269</v>
      </c>
      <c r="D979">
        <v>9</v>
      </c>
      <c r="E979">
        <v>16</v>
      </c>
      <c r="F979" s="6">
        <v>48.7</v>
      </c>
      <c r="H979">
        <v>9</v>
      </c>
      <c r="I979">
        <v>14</v>
      </c>
      <c r="J979">
        <f>H979+225</f>
        <v>234</v>
      </c>
      <c r="K979">
        <f t="shared" si="93"/>
        <v>564</v>
      </c>
      <c r="L979" t="s">
        <v>1033</v>
      </c>
    </row>
    <row r="980" spans="1:11" ht="12.75">
      <c r="A980" t="s">
        <v>1018</v>
      </c>
      <c r="B980">
        <f t="shared" si="89"/>
        <v>977</v>
      </c>
      <c r="C980" t="s">
        <v>266</v>
      </c>
      <c r="D980">
        <v>24</v>
      </c>
      <c r="E980">
        <v>37</v>
      </c>
      <c r="F980" s="6">
        <v>71.1</v>
      </c>
      <c r="H980">
        <v>1.5</v>
      </c>
      <c r="I980">
        <v>10</v>
      </c>
      <c r="J980">
        <f>H980+225</f>
        <v>226.5</v>
      </c>
      <c r="K980">
        <f t="shared" si="93"/>
        <v>560</v>
      </c>
    </row>
    <row r="981" spans="1:12" ht="12.75">
      <c r="A981" t="s">
        <v>1019</v>
      </c>
      <c r="B981">
        <f t="shared" si="89"/>
        <v>978</v>
      </c>
      <c r="C981" t="s">
        <v>103</v>
      </c>
      <c r="D981">
        <v>14</v>
      </c>
      <c r="E981">
        <v>27</v>
      </c>
      <c r="F981" s="6">
        <v>67.6</v>
      </c>
      <c r="H981">
        <v>20</v>
      </c>
      <c r="I981">
        <v>19</v>
      </c>
      <c r="J981">
        <f>H981+200</f>
        <v>220</v>
      </c>
      <c r="K981">
        <f t="shared" si="93"/>
        <v>569</v>
      </c>
      <c r="L981" t="s">
        <v>396</v>
      </c>
    </row>
    <row r="982" spans="1:12" ht="12.75">
      <c r="A982" t="s">
        <v>1019</v>
      </c>
      <c r="B982">
        <f t="shared" si="89"/>
        <v>979</v>
      </c>
      <c r="C982" t="s">
        <v>340</v>
      </c>
      <c r="D982">
        <v>12</v>
      </c>
      <c r="E982">
        <v>20</v>
      </c>
      <c r="F982" s="6">
        <v>41</v>
      </c>
      <c r="H982">
        <v>12</v>
      </c>
      <c r="I982">
        <v>1</v>
      </c>
      <c r="J982">
        <f>H982+200</f>
        <v>212</v>
      </c>
      <c r="K982">
        <f t="shared" si="93"/>
        <v>551</v>
      </c>
      <c r="L982" t="s">
        <v>1034</v>
      </c>
    </row>
    <row r="983" spans="1:12" ht="12.75">
      <c r="A983" t="s">
        <v>1020</v>
      </c>
      <c r="B983">
        <f t="shared" si="89"/>
        <v>980</v>
      </c>
      <c r="C983" t="s">
        <v>863</v>
      </c>
      <c r="D983">
        <v>10</v>
      </c>
      <c r="E983">
        <v>17</v>
      </c>
      <c r="F983" s="6">
        <v>40</v>
      </c>
      <c r="H983">
        <v>23</v>
      </c>
      <c r="I983">
        <v>4</v>
      </c>
      <c r="J983">
        <f>H983+175</f>
        <v>198</v>
      </c>
      <c r="K983">
        <f t="shared" si="93"/>
        <v>554</v>
      </c>
      <c r="L983" t="s">
        <v>1035</v>
      </c>
    </row>
    <row r="984" spans="1:12" ht="12.75">
      <c r="A984" t="s">
        <v>1020</v>
      </c>
      <c r="B984">
        <f t="shared" si="89"/>
        <v>981</v>
      </c>
      <c r="C984" t="s">
        <v>152</v>
      </c>
      <c r="D984">
        <v>4</v>
      </c>
      <c r="E984">
        <v>15</v>
      </c>
      <c r="F984" s="6">
        <v>40.9</v>
      </c>
      <c r="H984">
        <v>8</v>
      </c>
      <c r="I984">
        <v>19</v>
      </c>
      <c r="J984">
        <f>H984+175</f>
        <v>183</v>
      </c>
      <c r="K984">
        <f t="shared" si="93"/>
        <v>569</v>
      </c>
      <c r="L984" t="s">
        <v>1036</v>
      </c>
    </row>
    <row r="985" spans="1:12" ht="12.75">
      <c r="A985" t="s">
        <v>1021</v>
      </c>
      <c r="B985">
        <f t="shared" si="89"/>
        <v>982</v>
      </c>
      <c r="C985" t="s">
        <v>340</v>
      </c>
      <c r="D985">
        <v>10</v>
      </c>
      <c r="E985">
        <v>18</v>
      </c>
      <c r="F985" s="6">
        <v>49.8</v>
      </c>
      <c r="H985">
        <v>24</v>
      </c>
      <c r="I985">
        <v>2</v>
      </c>
      <c r="J985">
        <f>H985+150</f>
        <v>174</v>
      </c>
      <c r="K985">
        <f t="shared" si="93"/>
        <v>552</v>
      </c>
      <c r="L985" t="s">
        <v>841</v>
      </c>
    </row>
    <row r="986" spans="1:12" ht="12.75">
      <c r="A986" t="s">
        <v>1037</v>
      </c>
      <c r="B986">
        <f t="shared" si="89"/>
        <v>983</v>
      </c>
      <c r="C986" t="s">
        <v>340</v>
      </c>
      <c r="D986">
        <v>13</v>
      </c>
      <c r="E986">
        <v>19</v>
      </c>
      <c r="F986" s="6">
        <v>51.7</v>
      </c>
      <c r="H986">
        <v>24.5</v>
      </c>
      <c r="I986">
        <v>10</v>
      </c>
      <c r="J986">
        <f>H986+125</f>
        <v>149.5</v>
      </c>
      <c r="K986">
        <f t="shared" si="93"/>
        <v>560</v>
      </c>
      <c r="L986" t="s">
        <v>361</v>
      </c>
    </row>
    <row r="987" spans="1:12" ht="12.75">
      <c r="A987" t="s">
        <v>1037</v>
      </c>
      <c r="B987">
        <f t="shared" si="89"/>
        <v>984</v>
      </c>
      <c r="C987" t="s">
        <v>92</v>
      </c>
      <c r="D987">
        <v>12</v>
      </c>
      <c r="E987">
        <v>20</v>
      </c>
      <c r="F987" s="6">
        <v>52.7</v>
      </c>
      <c r="H987">
        <v>14</v>
      </c>
      <c r="I987">
        <v>0.5</v>
      </c>
      <c r="J987">
        <f>H987+125</f>
        <v>139</v>
      </c>
      <c r="K987">
        <f t="shared" si="93"/>
        <v>550.5</v>
      </c>
      <c r="L987" t="s">
        <v>34</v>
      </c>
    </row>
    <row r="988" spans="1:12" ht="12.75">
      <c r="A988" t="s">
        <v>1038</v>
      </c>
      <c r="B988">
        <f t="shared" si="89"/>
        <v>985</v>
      </c>
      <c r="C988" t="s">
        <v>409</v>
      </c>
      <c r="D988">
        <v>17</v>
      </c>
      <c r="E988">
        <v>29</v>
      </c>
      <c r="F988" s="6">
        <v>46.2</v>
      </c>
      <c r="H988">
        <v>21</v>
      </c>
      <c r="I988">
        <v>8</v>
      </c>
      <c r="J988">
        <f>H988+100</f>
        <v>121</v>
      </c>
      <c r="K988">
        <f t="shared" si="93"/>
        <v>558</v>
      </c>
      <c r="L988" t="s">
        <v>361</v>
      </c>
    </row>
    <row r="989" spans="1:11" ht="12.75">
      <c r="A989" t="s">
        <v>1038</v>
      </c>
      <c r="B989">
        <f t="shared" si="89"/>
        <v>986</v>
      </c>
      <c r="C989" t="s">
        <v>232</v>
      </c>
      <c r="D989">
        <v>15</v>
      </c>
      <c r="E989">
        <v>25</v>
      </c>
      <c r="F989" s="6">
        <v>46.4</v>
      </c>
      <c r="H989">
        <v>11</v>
      </c>
      <c r="I989">
        <v>0.5</v>
      </c>
      <c r="J989">
        <f>H989+100</f>
        <v>111</v>
      </c>
      <c r="K989">
        <f t="shared" si="93"/>
        <v>550.5</v>
      </c>
    </row>
    <row r="990" spans="1:12" ht="12.75">
      <c r="A990" t="s">
        <v>1038</v>
      </c>
      <c r="B990">
        <f t="shared" si="89"/>
        <v>987</v>
      </c>
      <c r="C990" t="s">
        <v>74</v>
      </c>
      <c r="D990">
        <v>23</v>
      </c>
      <c r="E990">
        <v>30</v>
      </c>
      <c r="F990" s="6">
        <v>42.7</v>
      </c>
      <c r="H990">
        <v>20</v>
      </c>
      <c r="I990">
        <v>11</v>
      </c>
      <c r="J990">
        <f>H990+100</f>
        <v>120</v>
      </c>
      <c r="K990">
        <f t="shared" si="93"/>
        <v>561</v>
      </c>
      <c r="L990" t="s">
        <v>811</v>
      </c>
    </row>
    <row r="991" spans="1:12" ht="12.75">
      <c r="A991" t="s">
        <v>1038</v>
      </c>
      <c r="B991">
        <f t="shared" si="89"/>
        <v>988</v>
      </c>
      <c r="C991" t="s">
        <v>56</v>
      </c>
      <c r="D991">
        <v>17</v>
      </c>
      <c r="E991">
        <v>25</v>
      </c>
      <c r="F991" s="6">
        <v>80.7</v>
      </c>
      <c r="H991">
        <v>19</v>
      </c>
      <c r="I991">
        <v>18</v>
      </c>
      <c r="J991">
        <f>H991+100</f>
        <v>119</v>
      </c>
      <c r="K991">
        <f t="shared" si="93"/>
        <v>568</v>
      </c>
      <c r="L991" t="s">
        <v>1048</v>
      </c>
    </row>
    <row r="992" spans="1:12" ht="12.75">
      <c r="A992" t="s">
        <v>1039</v>
      </c>
      <c r="B992">
        <f t="shared" si="89"/>
        <v>989</v>
      </c>
      <c r="C992" t="s">
        <v>233</v>
      </c>
      <c r="D992">
        <v>13</v>
      </c>
      <c r="E992">
        <v>17</v>
      </c>
      <c r="F992" s="6">
        <v>36.4</v>
      </c>
      <c r="H992">
        <v>24.5</v>
      </c>
      <c r="I992">
        <v>20</v>
      </c>
      <c r="J992">
        <f>H992+75</f>
        <v>99.5</v>
      </c>
      <c r="K992">
        <f t="shared" si="93"/>
        <v>570</v>
      </c>
      <c r="L992" t="s">
        <v>1049</v>
      </c>
    </row>
    <row r="993" spans="1:12" ht="12.75">
      <c r="A993" t="s">
        <v>1039</v>
      </c>
      <c r="B993">
        <f t="shared" si="89"/>
        <v>990</v>
      </c>
      <c r="C993" t="s">
        <v>79</v>
      </c>
      <c r="D993">
        <v>18</v>
      </c>
      <c r="E993">
        <v>27</v>
      </c>
      <c r="F993" s="6">
        <v>49.6</v>
      </c>
      <c r="H993">
        <v>21</v>
      </c>
      <c r="I993">
        <v>24.5</v>
      </c>
      <c r="J993">
        <f>H993+75</f>
        <v>96</v>
      </c>
      <c r="K993">
        <f t="shared" si="93"/>
        <v>574.5</v>
      </c>
      <c r="L993" t="s">
        <v>35</v>
      </c>
    </row>
    <row r="994" spans="1:12" ht="12.75">
      <c r="A994" t="s">
        <v>1039</v>
      </c>
      <c r="B994">
        <f t="shared" si="89"/>
        <v>991</v>
      </c>
      <c r="C994" t="s">
        <v>202</v>
      </c>
      <c r="D994">
        <v>11</v>
      </c>
      <c r="E994">
        <v>20</v>
      </c>
      <c r="F994" s="6">
        <v>58</v>
      </c>
      <c r="H994">
        <v>21</v>
      </c>
      <c r="I994">
        <v>12</v>
      </c>
      <c r="J994">
        <f>H994+75</f>
        <v>96</v>
      </c>
      <c r="K994">
        <f t="shared" si="93"/>
        <v>562</v>
      </c>
      <c r="L994" t="s">
        <v>321</v>
      </c>
    </row>
    <row r="995" spans="1:12" ht="12.75">
      <c r="A995" t="s">
        <v>1039</v>
      </c>
      <c r="B995">
        <f t="shared" si="89"/>
        <v>992</v>
      </c>
      <c r="C995" t="s">
        <v>263</v>
      </c>
      <c r="D995">
        <v>13</v>
      </c>
      <c r="E995">
        <v>22</v>
      </c>
      <c r="F995" s="6">
        <v>47.5</v>
      </c>
      <c r="H995">
        <v>18</v>
      </c>
      <c r="I995">
        <v>12</v>
      </c>
      <c r="J995">
        <f>H995+75</f>
        <v>93</v>
      </c>
      <c r="K995">
        <f t="shared" si="93"/>
        <v>562</v>
      </c>
      <c r="L995" t="s">
        <v>1050</v>
      </c>
    </row>
    <row r="996" spans="1:12" ht="12.75">
      <c r="A996" t="s">
        <v>1039</v>
      </c>
      <c r="B996">
        <f aca="true" t="shared" si="94" ref="B996:B1039">B995+1</f>
        <v>993</v>
      </c>
      <c r="C996" t="s">
        <v>103</v>
      </c>
      <c r="D996">
        <v>18</v>
      </c>
      <c r="E996">
        <v>25</v>
      </c>
      <c r="F996" s="6">
        <v>63.4</v>
      </c>
      <c r="H996">
        <v>12</v>
      </c>
      <c r="I996">
        <v>5</v>
      </c>
      <c r="J996">
        <f>H996+75</f>
        <v>87</v>
      </c>
      <c r="K996">
        <f t="shared" si="93"/>
        <v>555</v>
      </c>
      <c r="L996" t="s">
        <v>1051</v>
      </c>
    </row>
    <row r="997" spans="1:12" ht="12.75">
      <c r="A997" t="s">
        <v>1040</v>
      </c>
      <c r="B997">
        <f t="shared" si="94"/>
        <v>994</v>
      </c>
      <c r="C997" t="s">
        <v>995</v>
      </c>
      <c r="D997">
        <v>23</v>
      </c>
      <c r="E997">
        <v>34</v>
      </c>
      <c r="F997" s="6">
        <v>73.2</v>
      </c>
      <c r="H997">
        <v>20</v>
      </c>
      <c r="I997">
        <v>5</v>
      </c>
      <c r="J997">
        <f aca="true" t="shared" si="95" ref="J997:J1002">H997+50</f>
        <v>70</v>
      </c>
      <c r="K997">
        <f t="shared" si="93"/>
        <v>555</v>
      </c>
      <c r="L997" t="s">
        <v>1052</v>
      </c>
    </row>
    <row r="998" spans="1:12" ht="12.75">
      <c r="A998" t="s">
        <v>1040</v>
      </c>
      <c r="B998">
        <f t="shared" si="94"/>
        <v>995</v>
      </c>
      <c r="C998" t="s">
        <v>103</v>
      </c>
      <c r="D998">
        <v>15</v>
      </c>
      <c r="E998">
        <v>28</v>
      </c>
      <c r="F998" s="6">
        <v>57.6</v>
      </c>
      <c r="H998">
        <v>17</v>
      </c>
      <c r="I998">
        <v>12</v>
      </c>
      <c r="J998">
        <f t="shared" si="95"/>
        <v>67</v>
      </c>
      <c r="K998">
        <f t="shared" si="93"/>
        <v>562</v>
      </c>
      <c r="L998" t="s">
        <v>321</v>
      </c>
    </row>
    <row r="999" spans="1:12" ht="12.75">
      <c r="A999" t="s">
        <v>1040</v>
      </c>
      <c r="B999">
        <f t="shared" si="94"/>
        <v>996</v>
      </c>
      <c r="C999" t="s">
        <v>409</v>
      </c>
      <c r="D999">
        <v>28</v>
      </c>
      <c r="E999">
        <v>37</v>
      </c>
      <c r="F999" s="6">
        <v>52.8</v>
      </c>
      <c r="H999">
        <v>15</v>
      </c>
      <c r="I999">
        <v>8</v>
      </c>
      <c r="J999">
        <f t="shared" si="95"/>
        <v>65</v>
      </c>
      <c r="K999">
        <f t="shared" si="93"/>
        <v>558</v>
      </c>
      <c r="L999" t="s">
        <v>811</v>
      </c>
    </row>
    <row r="1000" spans="1:12" ht="12.75">
      <c r="A1000" t="s">
        <v>1040</v>
      </c>
      <c r="B1000">
        <f t="shared" si="94"/>
        <v>997</v>
      </c>
      <c r="C1000" t="s">
        <v>63</v>
      </c>
      <c r="D1000">
        <v>23</v>
      </c>
      <c r="E1000">
        <v>35</v>
      </c>
      <c r="F1000" s="6">
        <v>54.8</v>
      </c>
      <c r="H1000">
        <v>12.5</v>
      </c>
      <c r="I1000">
        <v>15</v>
      </c>
      <c r="J1000">
        <f t="shared" si="95"/>
        <v>62.5</v>
      </c>
      <c r="K1000">
        <f t="shared" si="93"/>
        <v>565</v>
      </c>
      <c r="L1000" t="s">
        <v>1053</v>
      </c>
    </row>
    <row r="1001" spans="1:12" ht="12.75">
      <c r="A1001" t="s">
        <v>1040</v>
      </c>
      <c r="B1001">
        <f t="shared" si="94"/>
        <v>998</v>
      </c>
      <c r="C1001" t="s">
        <v>58</v>
      </c>
      <c r="D1001">
        <v>10</v>
      </c>
      <c r="E1001">
        <v>19</v>
      </c>
      <c r="F1001" s="6">
        <v>53.1</v>
      </c>
      <c r="H1001">
        <v>12</v>
      </c>
      <c r="I1001">
        <v>15</v>
      </c>
      <c r="J1001">
        <f t="shared" si="95"/>
        <v>62</v>
      </c>
      <c r="K1001">
        <f t="shared" si="93"/>
        <v>565</v>
      </c>
      <c r="L1001" t="s">
        <v>354</v>
      </c>
    </row>
    <row r="1002" spans="1:12" ht="12.75">
      <c r="A1002" t="s">
        <v>1040</v>
      </c>
      <c r="B1002">
        <f t="shared" si="94"/>
        <v>999</v>
      </c>
      <c r="C1002" t="s">
        <v>696</v>
      </c>
      <c r="D1002">
        <v>11</v>
      </c>
      <c r="E1002">
        <v>20</v>
      </c>
      <c r="F1002" s="6">
        <v>38.9</v>
      </c>
      <c r="H1002">
        <v>0.5</v>
      </c>
      <c r="I1002">
        <v>21</v>
      </c>
      <c r="J1002">
        <f t="shared" si="95"/>
        <v>50.5</v>
      </c>
      <c r="K1002">
        <f t="shared" si="93"/>
        <v>571</v>
      </c>
      <c r="L1002" t="s">
        <v>321</v>
      </c>
    </row>
    <row r="1003" spans="1:12" ht="12.75">
      <c r="A1003" t="s">
        <v>1041</v>
      </c>
      <c r="B1003">
        <f t="shared" si="94"/>
        <v>1000</v>
      </c>
      <c r="C1003" t="s">
        <v>135</v>
      </c>
      <c r="D1003">
        <v>13</v>
      </c>
      <c r="E1003">
        <v>25</v>
      </c>
      <c r="F1003" s="6">
        <v>82.9</v>
      </c>
      <c r="H1003">
        <v>19</v>
      </c>
      <c r="I1003">
        <v>20</v>
      </c>
      <c r="J1003">
        <f>H1003+25</f>
        <v>44</v>
      </c>
      <c r="K1003">
        <f t="shared" si="93"/>
        <v>570</v>
      </c>
      <c r="L1003" t="s">
        <v>1054</v>
      </c>
    </row>
    <row r="1004" spans="1:12" ht="12.75">
      <c r="A1004" t="s">
        <v>1041</v>
      </c>
      <c r="B1004">
        <f t="shared" si="94"/>
        <v>1001</v>
      </c>
      <c r="C1004" t="s">
        <v>1046</v>
      </c>
      <c r="D1004">
        <v>19</v>
      </c>
      <c r="E1004">
        <v>31</v>
      </c>
      <c r="F1004" s="6">
        <v>61.5</v>
      </c>
      <c r="H1004">
        <v>18</v>
      </c>
      <c r="I1004">
        <v>11</v>
      </c>
      <c r="J1004">
        <f>H1004+25</f>
        <v>43</v>
      </c>
      <c r="K1004">
        <f t="shared" si="93"/>
        <v>561</v>
      </c>
      <c r="L1004" t="s">
        <v>1055</v>
      </c>
    </row>
    <row r="1005" spans="1:12" ht="12.75">
      <c r="A1005" t="s">
        <v>1041</v>
      </c>
      <c r="B1005">
        <f t="shared" si="94"/>
        <v>1002</v>
      </c>
      <c r="C1005" t="s">
        <v>92</v>
      </c>
      <c r="D1005">
        <v>10</v>
      </c>
      <c r="E1005">
        <v>19</v>
      </c>
      <c r="F1005" s="6">
        <v>48.5</v>
      </c>
      <c r="H1005">
        <v>9</v>
      </c>
      <c r="I1005">
        <v>11</v>
      </c>
      <c r="J1005">
        <f>H1005+25</f>
        <v>34</v>
      </c>
      <c r="K1005">
        <f t="shared" si="93"/>
        <v>561</v>
      </c>
      <c r="L1005" t="s">
        <v>1056</v>
      </c>
    </row>
    <row r="1006" spans="1:12" ht="12.75">
      <c r="A1006" t="s">
        <v>1041</v>
      </c>
      <c r="B1006">
        <f t="shared" si="94"/>
        <v>1003</v>
      </c>
      <c r="C1006" t="s">
        <v>526</v>
      </c>
      <c r="D1006">
        <v>6</v>
      </c>
      <c r="E1006">
        <v>15</v>
      </c>
      <c r="F1006" s="6">
        <v>52.9</v>
      </c>
      <c r="H1006">
        <v>6</v>
      </c>
      <c r="I1006">
        <v>23</v>
      </c>
      <c r="J1006">
        <f>H1006+25</f>
        <v>31</v>
      </c>
      <c r="K1006">
        <f t="shared" si="93"/>
        <v>573</v>
      </c>
      <c r="L1006" t="s">
        <v>1057</v>
      </c>
    </row>
    <row r="1007" spans="1:12" ht="12.75">
      <c r="A1007" t="s">
        <v>1041</v>
      </c>
      <c r="B1007">
        <f t="shared" si="94"/>
        <v>1004</v>
      </c>
      <c r="C1007" t="s">
        <v>1047</v>
      </c>
      <c r="D1007">
        <v>14</v>
      </c>
      <c r="F1007" s="6">
        <v>42.7</v>
      </c>
      <c r="H1007">
        <v>5</v>
      </c>
      <c r="I1007">
        <v>18</v>
      </c>
      <c r="J1007">
        <f>H1007+25</f>
        <v>30</v>
      </c>
      <c r="K1007">
        <f t="shared" si="93"/>
        <v>568</v>
      </c>
      <c r="L1007" t="s">
        <v>1058</v>
      </c>
    </row>
    <row r="1008" spans="1:12" ht="12.75">
      <c r="A1008" t="s">
        <v>1042</v>
      </c>
      <c r="B1008">
        <f t="shared" si="94"/>
        <v>1005</v>
      </c>
      <c r="C1008" t="s">
        <v>233</v>
      </c>
      <c r="D1008">
        <v>10</v>
      </c>
      <c r="E1008">
        <v>17</v>
      </c>
      <c r="F1008" s="6">
        <v>41.8</v>
      </c>
      <c r="H1008">
        <v>0.5</v>
      </c>
      <c r="I1008">
        <v>18</v>
      </c>
      <c r="J1008">
        <f>H1008+0</f>
        <v>0.5</v>
      </c>
      <c r="K1008">
        <f>I1008+575</f>
        <v>593</v>
      </c>
      <c r="L1008" t="s">
        <v>1059</v>
      </c>
    </row>
    <row r="1009" spans="1:12" ht="12.75">
      <c r="A1009" t="s">
        <v>1042</v>
      </c>
      <c r="B1009">
        <f t="shared" si="94"/>
        <v>1006</v>
      </c>
      <c r="C1009" t="s">
        <v>205</v>
      </c>
      <c r="D1009">
        <v>19</v>
      </c>
      <c r="E1009">
        <v>32</v>
      </c>
      <c r="F1009" s="6">
        <v>76.3</v>
      </c>
      <c r="H1009">
        <v>6</v>
      </c>
      <c r="I1009">
        <v>21</v>
      </c>
      <c r="J1009">
        <f>H1009+0</f>
        <v>6</v>
      </c>
      <c r="K1009">
        <f aca="true" t="shared" si="96" ref="K1009:K1039">I1009+575</f>
        <v>596</v>
      </c>
      <c r="L1009" t="s">
        <v>674</v>
      </c>
    </row>
    <row r="1010" spans="1:12" ht="12.75">
      <c r="A1010" t="s">
        <v>1043</v>
      </c>
      <c r="B1010">
        <f t="shared" si="94"/>
        <v>1007</v>
      </c>
      <c r="C1010" t="s">
        <v>340</v>
      </c>
      <c r="D1010">
        <v>11</v>
      </c>
      <c r="E1010">
        <v>19</v>
      </c>
      <c r="F1010" s="6">
        <v>47.8</v>
      </c>
      <c r="H1010">
        <v>15</v>
      </c>
      <c r="I1010">
        <v>16</v>
      </c>
      <c r="J1010">
        <f>H1010+25</f>
        <v>40</v>
      </c>
      <c r="K1010">
        <f t="shared" si="96"/>
        <v>591</v>
      </c>
      <c r="L1010" t="s">
        <v>1060</v>
      </c>
    </row>
    <row r="1011" spans="1:12" ht="12.75">
      <c r="A1011" t="s">
        <v>1044</v>
      </c>
      <c r="B1011">
        <f t="shared" si="94"/>
        <v>1008</v>
      </c>
      <c r="C1011" t="s">
        <v>54</v>
      </c>
      <c r="D1011">
        <v>21</v>
      </c>
      <c r="E1011">
        <v>32</v>
      </c>
      <c r="F1011" s="6">
        <v>57.5</v>
      </c>
      <c r="H1011">
        <v>22</v>
      </c>
      <c r="I1011">
        <v>2</v>
      </c>
      <c r="J1011">
        <f>H1011+50</f>
        <v>72</v>
      </c>
      <c r="K1011">
        <f t="shared" si="96"/>
        <v>577</v>
      </c>
      <c r="L1011" t="s">
        <v>811</v>
      </c>
    </row>
    <row r="1012" spans="1:11" ht="12.75">
      <c r="A1012" t="s">
        <v>1045</v>
      </c>
      <c r="B1012">
        <f t="shared" si="94"/>
        <v>1009</v>
      </c>
      <c r="C1012" t="s">
        <v>58</v>
      </c>
      <c r="D1012">
        <v>15</v>
      </c>
      <c r="E1012">
        <v>28</v>
      </c>
      <c r="F1012" s="6">
        <v>91</v>
      </c>
      <c r="H1012">
        <v>5</v>
      </c>
      <c r="I1012">
        <v>24.5</v>
      </c>
      <c r="J1012">
        <f>H1012+75</f>
        <v>80</v>
      </c>
      <c r="K1012">
        <f t="shared" si="96"/>
        <v>599.5</v>
      </c>
    </row>
    <row r="1013" spans="1:13" ht="12.75">
      <c r="A1013" t="s">
        <v>1045</v>
      </c>
      <c r="B1013">
        <f t="shared" si="94"/>
        <v>1010</v>
      </c>
      <c r="C1013" t="s">
        <v>63</v>
      </c>
      <c r="D1013">
        <v>21</v>
      </c>
      <c r="E1013">
        <v>32</v>
      </c>
      <c r="G1013">
        <v>57</v>
      </c>
      <c r="H1013">
        <v>18</v>
      </c>
      <c r="I1013">
        <v>11</v>
      </c>
      <c r="J1013">
        <f>H1013+75</f>
        <v>93</v>
      </c>
      <c r="K1013">
        <f t="shared" si="96"/>
        <v>586</v>
      </c>
      <c r="L1013" t="s">
        <v>880</v>
      </c>
      <c r="M1013">
        <v>61.2</v>
      </c>
    </row>
    <row r="1014" spans="1:12" ht="12.75">
      <c r="A1014" t="s">
        <v>1045</v>
      </c>
      <c r="B1014">
        <f t="shared" si="94"/>
        <v>1011</v>
      </c>
      <c r="C1014" t="s">
        <v>134</v>
      </c>
      <c r="D1014">
        <v>17</v>
      </c>
      <c r="E1014">
        <v>29</v>
      </c>
      <c r="F1014" s="6">
        <v>81</v>
      </c>
      <c r="H1014">
        <v>18</v>
      </c>
      <c r="I1014">
        <v>9</v>
      </c>
      <c r="J1014">
        <f>H1014+75</f>
        <v>93</v>
      </c>
      <c r="K1014">
        <f t="shared" si="96"/>
        <v>584</v>
      </c>
      <c r="L1014" t="s">
        <v>1069</v>
      </c>
    </row>
    <row r="1015" spans="1:11" ht="12.75">
      <c r="A1015" t="s">
        <v>1045</v>
      </c>
      <c r="B1015">
        <f t="shared" si="94"/>
        <v>1012</v>
      </c>
      <c r="C1015" t="s">
        <v>52</v>
      </c>
      <c r="D1015">
        <v>12</v>
      </c>
      <c r="E1015">
        <v>19</v>
      </c>
      <c r="F1015" s="6">
        <v>47.9</v>
      </c>
      <c r="H1015">
        <v>21</v>
      </c>
      <c r="I1015">
        <v>22</v>
      </c>
      <c r="J1015">
        <f>H1015+75</f>
        <v>96</v>
      </c>
      <c r="K1015">
        <f t="shared" si="96"/>
        <v>597</v>
      </c>
    </row>
    <row r="1016" spans="1:11" ht="12.75">
      <c r="A1016" t="s">
        <v>1061</v>
      </c>
      <c r="B1016">
        <f t="shared" si="94"/>
        <v>1013</v>
      </c>
      <c r="C1016" t="s">
        <v>158</v>
      </c>
      <c r="D1016">
        <v>14</v>
      </c>
      <c r="E1016">
        <v>24</v>
      </c>
      <c r="F1016" s="6">
        <v>48.4</v>
      </c>
      <c r="H1016">
        <v>1.5</v>
      </c>
      <c r="I1016">
        <v>11</v>
      </c>
      <c r="J1016">
        <f>H1016+100</f>
        <v>101.5</v>
      </c>
      <c r="K1016">
        <f t="shared" si="96"/>
        <v>586</v>
      </c>
    </row>
    <row r="1017" spans="1:12" ht="12.75">
      <c r="A1017" t="s">
        <v>1061</v>
      </c>
      <c r="B1017">
        <f t="shared" si="94"/>
        <v>1014</v>
      </c>
      <c r="C1017" t="s">
        <v>92</v>
      </c>
      <c r="D1017">
        <v>11</v>
      </c>
      <c r="E1017">
        <v>20</v>
      </c>
      <c r="F1017" s="6">
        <v>50.5</v>
      </c>
      <c r="H1017">
        <v>9</v>
      </c>
      <c r="I1017">
        <v>11</v>
      </c>
      <c r="J1017">
        <f>H1017+100</f>
        <v>109</v>
      </c>
      <c r="K1017">
        <f t="shared" si="96"/>
        <v>586</v>
      </c>
      <c r="L1017" t="s">
        <v>1070</v>
      </c>
    </row>
    <row r="1018" spans="1:12" ht="12.75">
      <c r="A1018" t="s">
        <v>1061</v>
      </c>
      <c r="B1018">
        <f t="shared" si="94"/>
        <v>1015</v>
      </c>
      <c r="C1018" t="s">
        <v>56</v>
      </c>
      <c r="D1018">
        <v>10</v>
      </c>
      <c r="E1018">
        <v>19</v>
      </c>
      <c r="F1018" s="6">
        <v>47.8</v>
      </c>
      <c r="H1018">
        <v>13</v>
      </c>
      <c r="I1018">
        <v>9</v>
      </c>
      <c r="J1018">
        <f>H1018+100</f>
        <v>113</v>
      </c>
      <c r="K1018">
        <f t="shared" si="96"/>
        <v>584</v>
      </c>
      <c r="L1018" t="s">
        <v>60</v>
      </c>
    </row>
    <row r="1019" spans="1:11" ht="12.75">
      <c r="A1019" t="s">
        <v>1061</v>
      </c>
      <c r="B1019">
        <f t="shared" si="94"/>
        <v>1016</v>
      </c>
      <c r="C1019" t="s">
        <v>103</v>
      </c>
      <c r="D1019">
        <v>10</v>
      </c>
      <c r="E1019">
        <v>20</v>
      </c>
      <c r="F1019" s="6">
        <v>44.2</v>
      </c>
      <c r="H1019">
        <v>17</v>
      </c>
      <c r="I1019">
        <v>9</v>
      </c>
      <c r="J1019">
        <f>H1019+100</f>
        <v>117</v>
      </c>
      <c r="K1019">
        <f t="shared" si="96"/>
        <v>584</v>
      </c>
    </row>
    <row r="1020" spans="1:12" ht="12.75">
      <c r="A1020" t="s">
        <v>1061</v>
      </c>
      <c r="B1020">
        <f t="shared" si="94"/>
        <v>1017</v>
      </c>
      <c r="C1020" t="s">
        <v>56</v>
      </c>
      <c r="D1020">
        <v>14</v>
      </c>
      <c r="E1020">
        <v>23</v>
      </c>
      <c r="F1020" s="6">
        <v>38.8</v>
      </c>
      <c r="H1020">
        <v>15</v>
      </c>
      <c r="I1020">
        <v>21</v>
      </c>
      <c r="J1020">
        <f>H1020+100</f>
        <v>115</v>
      </c>
      <c r="K1020">
        <f t="shared" si="96"/>
        <v>596</v>
      </c>
      <c r="L1020" t="s">
        <v>757</v>
      </c>
    </row>
    <row r="1021" spans="1:12" ht="12.75">
      <c r="A1021" t="s">
        <v>1062</v>
      </c>
      <c r="B1021">
        <f t="shared" si="94"/>
        <v>1018</v>
      </c>
      <c r="C1021" t="s">
        <v>340</v>
      </c>
      <c r="D1021">
        <v>13</v>
      </c>
      <c r="E1021">
        <v>18</v>
      </c>
      <c r="F1021" s="6">
        <v>35.2</v>
      </c>
      <c r="H1021">
        <v>14</v>
      </c>
      <c r="I1021">
        <v>19</v>
      </c>
      <c r="J1021">
        <f>H1021+125</f>
        <v>139</v>
      </c>
      <c r="K1021">
        <f t="shared" si="96"/>
        <v>594</v>
      </c>
      <c r="L1021" t="s">
        <v>1071</v>
      </c>
    </row>
    <row r="1022" spans="1:12" ht="12.75">
      <c r="A1022" t="s">
        <v>1062</v>
      </c>
      <c r="B1022">
        <f t="shared" si="94"/>
        <v>1019</v>
      </c>
      <c r="C1022" t="s">
        <v>503</v>
      </c>
      <c r="D1022">
        <v>24</v>
      </c>
      <c r="E1022">
        <v>28</v>
      </c>
      <c r="F1022" s="6">
        <v>38.4</v>
      </c>
      <c r="H1022">
        <v>18</v>
      </c>
      <c r="I1022">
        <v>22</v>
      </c>
      <c r="J1022">
        <f>H1022+125</f>
        <v>143</v>
      </c>
      <c r="K1022">
        <f t="shared" si="96"/>
        <v>597</v>
      </c>
      <c r="L1022" t="s">
        <v>1072</v>
      </c>
    </row>
    <row r="1023" spans="1:12" ht="12.75">
      <c r="A1023" t="s">
        <v>1063</v>
      </c>
      <c r="B1023">
        <f>B1022+1</f>
        <v>1020</v>
      </c>
      <c r="C1023" t="s">
        <v>103</v>
      </c>
      <c r="D1023">
        <v>14</v>
      </c>
      <c r="E1023">
        <v>26</v>
      </c>
      <c r="F1023" s="6">
        <v>52</v>
      </c>
      <c r="H1023">
        <v>21</v>
      </c>
      <c r="I1023">
        <v>21</v>
      </c>
      <c r="J1023">
        <f>H1023+150</f>
        <v>171</v>
      </c>
      <c r="K1023">
        <f t="shared" si="96"/>
        <v>596</v>
      </c>
      <c r="L1023" t="s">
        <v>1073</v>
      </c>
    </row>
    <row r="1024" spans="1:12" ht="12.75">
      <c r="A1024" t="s">
        <v>1064</v>
      </c>
      <c r="B1024">
        <f t="shared" si="94"/>
        <v>1021</v>
      </c>
      <c r="C1024" t="s">
        <v>195</v>
      </c>
      <c r="D1024">
        <v>19</v>
      </c>
      <c r="E1024">
        <v>32</v>
      </c>
      <c r="F1024" s="6">
        <v>70</v>
      </c>
      <c r="H1024">
        <v>24.5</v>
      </c>
      <c r="I1024">
        <v>21</v>
      </c>
      <c r="J1024">
        <f>H1024+175</f>
        <v>199.5</v>
      </c>
      <c r="K1024">
        <f t="shared" si="96"/>
        <v>596</v>
      </c>
      <c r="L1024" t="s">
        <v>1074</v>
      </c>
    </row>
    <row r="1025" spans="1:12" ht="12.75">
      <c r="A1025" t="s">
        <v>1064</v>
      </c>
      <c r="B1025">
        <f t="shared" si="94"/>
        <v>1022</v>
      </c>
      <c r="C1025" t="s">
        <v>503</v>
      </c>
      <c r="D1025">
        <v>23</v>
      </c>
      <c r="E1025">
        <v>30</v>
      </c>
      <c r="F1025" s="6">
        <v>55.6</v>
      </c>
      <c r="H1025">
        <v>9</v>
      </c>
      <c r="I1025">
        <v>17</v>
      </c>
      <c r="J1025">
        <f>H1025+175</f>
        <v>184</v>
      </c>
      <c r="K1025">
        <f t="shared" si="96"/>
        <v>592</v>
      </c>
      <c r="L1025" t="s">
        <v>370</v>
      </c>
    </row>
    <row r="1026" spans="1:12" ht="12.75">
      <c r="A1026" t="s">
        <v>1064</v>
      </c>
      <c r="B1026">
        <f t="shared" si="94"/>
        <v>1023</v>
      </c>
      <c r="C1026" t="s">
        <v>1068</v>
      </c>
      <c r="D1026">
        <v>12</v>
      </c>
      <c r="E1026">
        <v>31</v>
      </c>
      <c r="F1026" s="6">
        <v>48.9</v>
      </c>
      <c r="H1026">
        <v>19</v>
      </c>
      <c r="I1026">
        <v>8</v>
      </c>
      <c r="J1026">
        <f>H1026+175</f>
        <v>194</v>
      </c>
      <c r="K1026">
        <f t="shared" si="96"/>
        <v>583</v>
      </c>
      <c r="L1026" t="s">
        <v>39</v>
      </c>
    </row>
    <row r="1027" spans="1:12" ht="12.75">
      <c r="A1027" t="s">
        <v>1064</v>
      </c>
      <c r="B1027">
        <f t="shared" si="94"/>
        <v>1024</v>
      </c>
      <c r="C1027" t="s">
        <v>340</v>
      </c>
      <c r="D1027">
        <v>6</v>
      </c>
      <c r="E1027">
        <v>14</v>
      </c>
      <c r="F1027" s="6">
        <v>38.2</v>
      </c>
      <c r="H1027">
        <v>2</v>
      </c>
      <c r="I1027">
        <v>13</v>
      </c>
      <c r="J1027">
        <f>H1027+175</f>
        <v>177</v>
      </c>
      <c r="K1027">
        <f t="shared" si="96"/>
        <v>588</v>
      </c>
      <c r="L1027" t="s">
        <v>40</v>
      </c>
    </row>
    <row r="1028" spans="1:11" ht="12.75">
      <c r="A1028" t="s">
        <v>1065</v>
      </c>
      <c r="B1028">
        <f t="shared" si="94"/>
        <v>1025</v>
      </c>
      <c r="C1028" t="s">
        <v>100</v>
      </c>
      <c r="D1028">
        <v>10</v>
      </c>
      <c r="E1028">
        <v>18</v>
      </c>
      <c r="F1028" s="6">
        <v>35</v>
      </c>
      <c r="H1028">
        <v>25</v>
      </c>
      <c r="I1028">
        <v>24</v>
      </c>
      <c r="J1028">
        <f>H1028+225</f>
        <v>250</v>
      </c>
      <c r="K1028">
        <f t="shared" si="96"/>
        <v>599</v>
      </c>
    </row>
    <row r="1029" spans="1:12" ht="12.75">
      <c r="A1029" t="s">
        <v>1065</v>
      </c>
      <c r="B1029">
        <f t="shared" si="94"/>
        <v>1026</v>
      </c>
      <c r="C1029" t="s">
        <v>160</v>
      </c>
      <c r="D1029">
        <v>14</v>
      </c>
      <c r="E1029">
        <v>27</v>
      </c>
      <c r="F1029" s="6">
        <v>51.6</v>
      </c>
      <c r="H1029">
        <v>25</v>
      </c>
      <c r="I1029">
        <v>16</v>
      </c>
      <c r="J1029">
        <f>H1029+225</f>
        <v>250</v>
      </c>
      <c r="K1029">
        <f t="shared" si="96"/>
        <v>591</v>
      </c>
      <c r="L1029" t="s">
        <v>413</v>
      </c>
    </row>
    <row r="1030" spans="1:11" ht="12.75">
      <c r="A1030" t="s">
        <v>1065</v>
      </c>
      <c r="B1030">
        <f t="shared" si="94"/>
        <v>1027</v>
      </c>
      <c r="C1030" t="s">
        <v>82</v>
      </c>
      <c r="D1030">
        <v>25</v>
      </c>
      <c r="E1030">
        <v>36</v>
      </c>
      <c r="F1030" s="6">
        <v>77.7</v>
      </c>
      <c r="H1030">
        <v>0.5</v>
      </c>
      <c r="I1030">
        <v>2</v>
      </c>
      <c r="J1030">
        <f>H1030+225</f>
        <v>225.5</v>
      </c>
      <c r="K1030">
        <f t="shared" si="96"/>
        <v>577</v>
      </c>
    </row>
    <row r="1031" spans="1:12" ht="12.75">
      <c r="A1031" t="s">
        <v>1065</v>
      </c>
      <c r="B1031">
        <f t="shared" si="94"/>
        <v>1028</v>
      </c>
      <c r="C1031" t="s">
        <v>61</v>
      </c>
      <c r="D1031">
        <v>10</v>
      </c>
      <c r="E1031">
        <v>23</v>
      </c>
      <c r="F1031" s="6">
        <v>62.3</v>
      </c>
      <c r="H1031">
        <v>1</v>
      </c>
      <c r="I1031">
        <v>8</v>
      </c>
      <c r="J1031">
        <f>H1031+225</f>
        <v>226</v>
      </c>
      <c r="K1031">
        <f t="shared" si="96"/>
        <v>583</v>
      </c>
      <c r="L1031" t="s">
        <v>678</v>
      </c>
    </row>
    <row r="1032" spans="1:11" ht="12.75">
      <c r="A1032" t="s">
        <v>1065</v>
      </c>
      <c r="B1032">
        <f t="shared" si="94"/>
        <v>1029</v>
      </c>
      <c r="C1032" t="s">
        <v>932</v>
      </c>
      <c r="D1032">
        <v>12</v>
      </c>
      <c r="E1032">
        <v>20</v>
      </c>
      <c r="F1032" s="6">
        <v>43</v>
      </c>
      <c r="H1032">
        <v>13</v>
      </c>
      <c r="I1032">
        <v>18</v>
      </c>
      <c r="J1032">
        <f>H1032+225</f>
        <v>238</v>
      </c>
      <c r="K1032">
        <f t="shared" si="96"/>
        <v>593</v>
      </c>
    </row>
    <row r="1033" spans="1:12" ht="12.75">
      <c r="A1033" t="s">
        <v>1066</v>
      </c>
      <c r="B1033">
        <f t="shared" si="94"/>
        <v>1030</v>
      </c>
      <c r="C1033" t="s">
        <v>152</v>
      </c>
      <c r="D1033">
        <v>18</v>
      </c>
      <c r="E1033">
        <v>30</v>
      </c>
      <c r="F1033" s="6">
        <v>84</v>
      </c>
      <c r="H1033">
        <v>8</v>
      </c>
      <c r="I1033">
        <v>1</v>
      </c>
      <c r="J1033">
        <f>H1033+250</f>
        <v>258</v>
      </c>
      <c r="K1033">
        <f t="shared" si="96"/>
        <v>576</v>
      </c>
      <c r="L1033" t="s">
        <v>41</v>
      </c>
    </row>
    <row r="1034" spans="1:11" ht="12.75">
      <c r="A1034" t="s">
        <v>1066</v>
      </c>
      <c r="B1034">
        <f t="shared" si="94"/>
        <v>1031</v>
      </c>
      <c r="C1034" t="s">
        <v>56</v>
      </c>
      <c r="D1034">
        <v>11</v>
      </c>
      <c r="E1034">
        <v>23</v>
      </c>
      <c r="F1034" s="6">
        <v>46.1</v>
      </c>
      <c r="H1034">
        <v>11</v>
      </c>
      <c r="I1034">
        <v>1</v>
      </c>
      <c r="J1034">
        <f>H1034+250</f>
        <v>261</v>
      </c>
      <c r="K1034">
        <f t="shared" si="96"/>
        <v>576</v>
      </c>
    </row>
    <row r="1035" spans="1:11" ht="12.75">
      <c r="A1035" t="s">
        <v>1066</v>
      </c>
      <c r="B1035">
        <f t="shared" si="94"/>
        <v>1032</v>
      </c>
      <c r="C1035" t="s">
        <v>56</v>
      </c>
      <c r="D1035">
        <v>18</v>
      </c>
      <c r="E1035">
        <v>31</v>
      </c>
      <c r="F1035" s="6">
        <v>70.3</v>
      </c>
      <c r="H1035">
        <v>18</v>
      </c>
      <c r="I1035">
        <v>3</v>
      </c>
      <c r="J1035">
        <f>H1035+250</f>
        <v>268</v>
      </c>
      <c r="K1035">
        <f t="shared" si="96"/>
        <v>578</v>
      </c>
    </row>
    <row r="1036" spans="1:11" ht="12.75">
      <c r="A1036" t="s">
        <v>1066</v>
      </c>
      <c r="B1036">
        <f t="shared" si="94"/>
        <v>1033</v>
      </c>
      <c r="C1036" t="s">
        <v>263</v>
      </c>
      <c r="D1036">
        <v>20</v>
      </c>
      <c r="E1036">
        <v>31</v>
      </c>
      <c r="F1036" s="6">
        <v>37.8</v>
      </c>
      <c r="H1036">
        <v>21</v>
      </c>
      <c r="I1036">
        <v>19</v>
      </c>
      <c r="J1036">
        <f>H1036+250</f>
        <v>271</v>
      </c>
      <c r="K1036">
        <f t="shared" si="96"/>
        <v>594</v>
      </c>
    </row>
    <row r="1037" spans="1:12" ht="12.75">
      <c r="A1037" t="s">
        <v>1067</v>
      </c>
      <c r="B1037">
        <f t="shared" si="94"/>
        <v>1034</v>
      </c>
      <c r="C1037" t="s">
        <v>63</v>
      </c>
      <c r="D1037">
        <v>16</v>
      </c>
      <c r="E1037">
        <v>29</v>
      </c>
      <c r="F1037" s="6">
        <v>91.5</v>
      </c>
      <c r="H1037">
        <v>0.5</v>
      </c>
      <c r="I1037">
        <v>0.5</v>
      </c>
      <c r="J1037">
        <f>H1037+275</f>
        <v>275.5</v>
      </c>
      <c r="K1037">
        <f t="shared" si="96"/>
        <v>575.5</v>
      </c>
      <c r="L1037" t="s">
        <v>841</v>
      </c>
    </row>
    <row r="1038" spans="1:12" ht="12.75">
      <c r="A1038" t="s">
        <v>1067</v>
      </c>
      <c r="B1038">
        <f t="shared" si="94"/>
        <v>1035</v>
      </c>
      <c r="C1038" t="s">
        <v>235</v>
      </c>
      <c r="D1038">
        <v>20</v>
      </c>
      <c r="E1038">
        <v>29</v>
      </c>
      <c r="F1038" s="6">
        <v>50.1</v>
      </c>
      <c r="H1038">
        <v>11</v>
      </c>
      <c r="I1038">
        <v>10</v>
      </c>
      <c r="J1038">
        <f>H1038+275</f>
        <v>286</v>
      </c>
      <c r="K1038">
        <f t="shared" si="96"/>
        <v>585</v>
      </c>
      <c r="L1038" t="s">
        <v>396</v>
      </c>
    </row>
    <row r="1039" spans="1:11" ht="12.75">
      <c r="A1039" t="s">
        <v>1067</v>
      </c>
      <c r="B1039">
        <f t="shared" si="94"/>
        <v>1036</v>
      </c>
      <c r="C1039" t="s">
        <v>61</v>
      </c>
      <c r="D1039">
        <v>10</v>
      </c>
      <c r="E1039">
        <v>19</v>
      </c>
      <c r="F1039" s="6">
        <v>41.5</v>
      </c>
      <c r="H1039">
        <v>15</v>
      </c>
      <c r="I1039">
        <v>13</v>
      </c>
      <c r="J1039">
        <f>H1039+275</f>
        <v>290</v>
      </c>
      <c r="K1039">
        <f t="shared" si="96"/>
        <v>588</v>
      </c>
    </row>
  </sheetData>
  <hyperlinks>
    <hyperlink ref="L483" r:id="rId1" display="dbh@2m"/>
    <hyperlink ref="L524" r:id="rId2" display="dbh@2.4m"/>
    <hyperlink ref="L908" r:id="rId3" display="dbh@1.8m"/>
  </hyperlinks>
  <printOptions gridLines="1"/>
  <pageMargins left="0.3937007874015748" right="0.1968503937007874" top="0.7874015748031497" bottom="0.7874015748031497" header="0.5118110236220472" footer="0.5118110236220472"/>
  <pageSetup horizontalDpi="300" verticalDpi="300" orientation="landscape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Scott Miller</cp:lastModifiedBy>
  <cp:lastPrinted>2000-06-13T19:41:14Z</cp:lastPrinted>
  <dcterms:created xsi:type="dcterms:W3CDTF">2000-03-30T12:29:59Z</dcterms:created>
  <dcterms:modified xsi:type="dcterms:W3CDTF">2002-03-05T21:37:02Z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